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90" windowWidth="14205" windowHeight="4485" tabRatio="823" firstSheet="2" activeTab="3"/>
  </bookViews>
  <sheets>
    <sheet name="Projektliste" sheetId="4" state="hidden" r:id="rId1"/>
    <sheet name="Fact sheet" sheetId="38" state="hidden" r:id="rId2"/>
    <sheet name="Facts" sheetId="39" r:id="rId3"/>
    <sheet name="Status" sheetId="37" r:id="rId4"/>
    <sheet name="Bemærkninger felter i rød &amp; gul" sheetId="41" r:id="rId5"/>
    <sheet name="Data - UDFYLDES EJ!" sheetId="40" r:id="rId6"/>
  </sheets>
  <externalReferences>
    <externalReference r:id="rId7"/>
    <externalReference r:id="rId8"/>
    <externalReference r:id="rId9"/>
    <externalReference r:id="rId10"/>
    <externalReference r:id="rId11"/>
    <externalReference r:id="rId12"/>
  </externalReferences>
  <definedNames>
    <definedName name="projekt1">[1]Projektliste!$C$3:$C$73</definedName>
    <definedName name="Projektliste" localSheetId="3">[2]Projektliste!$C$3:$C$142</definedName>
    <definedName name="Projektliste">Projektliste!$C$3:$C$143</definedName>
    <definedName name="Projektliste1">[3]Projektliste!$C$3:$C$73</definedName>
    <definedName name="Projektlste1">[4]Projektliste!$C$3:$C$73</definedName>
    <definedName name="statsu6">'[1]Projekt 14'!$R$8:$R$10</definedName>
    <definedName name="Status1">[1]Projektliste!$C$3:$C$73</definedName>
    <definedName name="status2">'[1]Projekt 6'!$R$8:$R$10</definedName>
    <definedName name="Status3">'[1]Projekt 8'!$R$8:$R$10</definedName>
    <definedName name="Status4">'[1]Projekt 11'!$R$8:$R$10</definedName>
    <definedName name="Statusliste" localSheetId="3">Status!#REF!</definedName>
    <definedName name="Statusliste">#REF!</definedName>
    <definedName name="Statusliste1">'[3]Projekt 29b'!$R$8:$R$10</definedName>
    <definedName name="Statusliste2">'[5]Projekt 25'!$R$8:$R$10</definedName>
    <definedName name="Statusliste3">[6]Projektliste!$C$3:$C$73</definedName>
    <definedName name="Statusliste4">'[6]Projekt 29b'!$R$8:$R$10</definedName>
    <definedName name="xx">'[5]Projekt 26'!$R$8:$R$10</definedName>
  </definedNames>
  <calcPr calcId="145621"/>
</workbook>
</file>

<file path=xl/calcChain.xml><?xml version="1.0" encoding="utf-8"?>
<calcChain xmlns="http://schemas.openxmlformats.org/spreadsheetml/2006/main">
  <c r="N3" i="37" l="1"/>
  <c r="J3" i="40" l="1"/>
  <c r="I3" i="40"/>
  <c r="H3" i="40"/>
  <c r="G3" i="40"/>
  <c r="F3" i="40"/>
  <c r="E3" i="40"/>
  <c r="D3" i="40"/>
  <c r="C3" i="40"/>
  <c r="B3" i="40"/>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0" i="4"/>
  <c r="D19" i="4"/>
  <c r="D18" i="4"/>
  <c r="D17" i="4"/>
  <c r="D16" i="4"/>
  <c r="D15" i="4"/>
  <c r="D14" i="4"/>
  <c r="D13" i="4"/>
  <c r="D12" i="4"/>
  <c r="D11" i="4"/>
  <c r="D10" i="4"/>
  <c r="D9" i="4"/>
  <c r="D8" i="4"/>
  <c r="D7" i="4"/>
  <c r="D6" i="4"/>
  <c r="D5" i="4"/>
  <c r="D4" i="4"/>
  <c r="D3" i="4"/>
  <c r="D21" i="4"/>
</calcChain>
</file>

<file path=xl/comments1.xml><?xml version="1.0" encoding="utf-8"?>
<comments xmlns="http://schemas.openxmlformats.org/spreadsheetml/2006/main">
  <authors>
    <author>Authorised Personnel</author>
  </authors>
  <commentList>
    <comment ref="B2" authorId="0">
      <text>
        <r>
          <rPr>
            <b/>
            <sz val="8"/>
            <color indexed="81"/>
            <rFont val="Tahoma"/>
            <family val="2"/>
          </rPr>
          <t>Lyserød markering skal muligvis sorteres fra</t>
        </r>
      </text>
    </comment>
  </commentList>
</comments>
</file>

<file path=xl/sharedStrings.xml><?xml version="1.0" encoding="utf-8"?>
<sst xmlns="http://schemas.openxmlformats.org/spreadsheetml/2006/main" count="152" uniqueCount="134">
  <si>
    <t>Kritisk afvigelse</t>
  </si>
  <si>
    <t>Kræver opmærksomhed</t>
  </si>
  <si>
    <t>Efter plan</t>
  </si>
  <si>
    <t>Statusliste</t>
  </si>
  <si>
    <t>Navn</t>
  </si>
  <si>
    <t xml:space="preserve">Nr </t>
  </si>
  <si>
    <t>Budget</t>
  </si>
  <si>
    <t>Statusoverblik</t>
  </si>
  <si>
    <t>Risici</t>
  </si>
  <si>
    <t>Ombygning af stue på VS (Fællesomkostning)</t>
  </si>
  <si>
    <t>Business case</t>
  </si>
  <si>
    <t>Initiativnavn og -nummer</t>
  </si>
  <si>
    <t>Rapport udfyldt af</t>
  </si>
  <si>
    <t>Næste rapporteringsperiode</t>
  </si>
  <si>
    <t xml:space="preserve">Rapporteringsperiode </t>
  </si>
  <si>
    <t>Samlet status</t>
  </si>
  <si>
    <t>Deadline</t>
  </si>
  <si>
    <t>Ny deadline?</t>
  </si>
  <si>
    <t>Fase</t>
  </si>
  <si>
    <t>Hovedanalyse</t>
  </si>
  <si>
    <t>Anskaffelse</t>
  </si>
  <si>
    <t>Gennemførsel</t>
  </si>
  <si>
    <t>Realisering</t>
  </si>
  <si>
    <t>Budget &amp; business case</t>
  </si>
  <si>
    <t>Korrigerende handling</t>
  </si>
  <si>
    <t>Initiativets formål</t>
  </si>
  <si>
    <t>Facts om initiativet</t>
  </si>
  <si>
    <t>Gennemført?</t>
  </si>
  <si>
    <t>Tidsplan</t>
  </si>
  <si>
    <t xml:space="preserve">Opr. deadline: </t>
  </si>
  <si>
    <t>Nuv. deadline:</t>
  </si>
  <si>
    <t>Foranalyse (idéfase)</t>
  </si>
  <si>
    <t>Software til HDS storeage system</t>
  </si>
  <si>
    <t>Revidering af Backup løsning</t>
  </si>
  <si>
    <t>Videreudvikling af Help Desk</t>
  </si>
  <si>
    <t>Sikkerhed på mobiltelefoner</t>
  </si>
  <si>
    <t>Mail gateway</t>
  </si>
  <si>
    <t>PCI Krav</t>
  </si>
  <si>
    <t>Firewall i banerne</t>
  </si>
  <si>
    <t>Nye kortlæsere /chip inklusive mindre tilpasning (Udskiftning af Bro Bizz i banerne + fejlkører)</t>
  </si>
  <si>
    <t>Mindre justeringer af betalingsanlæg</t>
  </si>
  <si>
    <t>Nye kameraer + Nye antenner inkl. EasyGo</t>
  </si>
  <si>
    <t>Arkiv database</t>
  </si>
  <si>
    <t>Nye antenner inklusive EasyGo Asfing udvidelse</t>
  </si>
  <si>
    <t>Lysgardiner (opstille testanlæg i bane 1) samt udvidelse af bro bizz baner</t>
  </si>
  <si>
    <t>Videomatrix + intercom + administrativt telefon</t>
  </si>
  <si>
    <t>Sick skannere</t>
  </si>
  <si>
    <t>Opgradering til Navision 2009</t>
  </si>
  <si>
    <t>Gloria</t>
  </si>
  <si>
    <t>Ombygning (3. sal)</t>
  </si>
  <si>
    <t>29a</t>
  </si>
  <si>
    <t>Udsteder aktiviteter - Forretning</t>
  </si>
  <si>
    <t>29b</t>
  </si>
  <si>
    <t>Udsteder - IT-drift</t>
  </si>
  <si>
    <t>29c</t>
  </si>
  <si>
    <t>Udsteder - PCI</t>
  </si>
  <si>
    <t>29d</t>
  </si>
  <si>
    <t>Udsteder - Web</t>
  </si>
  <si>
    <t>Træningsversion af Navision (til øvelsesbrug i Kundecenter)</t>
  </si>
  <si>
    <t>Udskiftning af brokort</t>
  </si>
  <si>
    <t>Elektronisk fakturering</t>
  </si>
  <si>
    <t>Instruktionsværktøj</t>
  </si>
  <si>
    <t>Fælles mailboks Kundecenter og fejlrapporteringssystem KC</t>
  </si>
  <si>
    <t>Bemandingsplanlægningssystem</t>
  </si>
  <si>
    <t>Fakturainformation ved charge back</t>
  </si>
  <si>
    <t>Kortvask indføres</t>
  </si>
  <si>
    <t>Rutin incidentrapportering</t>
  </si>
  <si>
    <t>Revision af SCADA Net/Transmission Net</t>
  </si>
  <si>
    <t>Nyt intranet</t>
  </si>
  <si>
    <t>Intergration af iTicket i www</t>
  </si>
  <si>
    <t>Active Directiory og Exchange 2010 opgradering</t>
  </si>
  <si>
    <t>VPN løsning for Teknisk Drift</t>
  </si>
  <si>
    <t>Porteføljestyring</t>
  </si>
  <si>
    <t>Mini DTL</t>
  </si>
  <si>
    <t>Testmiljø</t>
  </si>
  <si>
    <t>Easy GO AXT funktionalitet integreres med Navision</t>
  </si>
  <si>
    <t>Chipkort version 2</t>
  </si>
  <si>
    <t>Konsolidering af banner servere</t>
  </si>
  <si>
    <t>B-BAS</t>
  </si>
  <si>
    <t>MK løsning for STB</t>
  </si>
  <si>
    <t>Fact sheet</t>
  </si>
  <si>
    <t>Projektleder</t>
  </si>
  <si>
    <t>Formand for følge-/arbejdsgruppe</t>
  </si>
  <si>
    <t>Budget og finansiering</t>
  </si>
  <si>
    <t>Projektejer og organisatorisk enhed</t>
  </si>
  <si>
    <t>Ministerium og institution</t>
  </si>
  <si>
    <t>Opr. deadline</t>
  </si>
  <si>
    <t>Nuv. deadline</t>
  </si>
  <si>
    <t>Data</t>
  </si>
  <si>
    <t>Produkter i indeværende periode</t>
  </si>
  <si>
    <t>Næste periodes  produkter</t>
  </si>
  <si>
    <t>Risici og opmærksomhedspunkter</t>
  </si>
  <si>
    <t>Business case/
understøttelse af business case</t>
  </si>
  <si>
    <t>Budget: Holder budgettet?
Business case: Ser forudsætningerne ud til at holde/understøtter I business casen som tiltænkt?</t>
  </si>
  <si>
    <r>
      <t xml:space="preserve">Bemærkninger til røde og gule markeringer:
</t>
    </r>
    <r>
      <rPr>
        <sz val="11"/>
        <color theme="1"/>
        <rFont val="Calibri"/>
        <family val="2"/>
        <scheme val="minor"/>
      </rPr>
      <t>I felter markeret med rød/gul skal det angives, hvad årsagen er, og hvad der gøres for at få status tilbage i grøn</t>
    </r>
  </si>
  <si>
    <t>Ja</t>
  </si>
  <si>
    <t>Business case: Ser forudsætningerne ud til at holde/understøtter I business casen som tiltænkt?</t>
  </si>
  <si>
    <t>Projektets navn</t>
  </si>
  <si>
    <t>Projektets afhængigheder
(De eksterne faktorer, såsom andre projekters leverancer, vedtagelse af lovforslag mv., projektet er afhængig af for at lykkes)</t>
  </si>
  <si>
    <t>Ministeriet for By, Bolig og Landdistrikter</t>
  </si>
  <si>
    <t>Søren Rude</t>
  </si>
  <si>
    <t>Morten Lind</t>
  </si>
  <si>
    <t>Sikre effektiv anvendelse og genbrug af grunddata om adresser, administrative enheder og stednavne</t>
  </si>
  <si>
    <t>Ja, udarbejdet i forbindelse med etablering af grunddataprogrammet</t>
  </si>
  <si>
    <t>Delaftale 2, Effektiv genbrug af grunddata om adresser, administrative enheder og stednavne
Etablering af projektstruktur</t>
  </si>
  <si>
    <t>Delaftale 2, Effektiv Genbrug af grunddata om adresser, administrative enheder og stednavne</t>
  </si>
  <si>
    <t>Budget svarer til ØU beslutning</t>
  </si>
  <si>
    <t>MBBL- Tanja Haagh Jensen</t>
  </si>
  <si>
    <t>31-12.2016</t>
  </si>
  <si>
    <t>Grunddataprogrammets delaftale 1 -  ejendomme, 4 -  geografiske data og 7 - datafordeler</t>
  </si>
  <si>
    <t xml:space="preserve">AWS 4 idriftsat </t>
  </si>
  <si>
    <t>MBBL og GST oplyser, at de oprindeligt aftalte opgaver forventes at kunne løses indenfor de tildelte bevillinger</t>
  </si>
  <si>
    <t>asap</t>
  </si>
  <si>
    <t>Milepæle 2014</t>
  </si>
  <si>
    <t xml:space="preserve">DAGIsys idriftsat </t>
  </si>
  <si>
    <t>Dialog &amp; Adresseklient 1.0 idriftsat og adressesuppl. er forberedt</t>
  </si>
  <si>
    <t>Danske Stednavne (DSsys) idriftsat</t>
  </si>
  <si>
    <t>Digital flytning anvender autoritative adresser</t>
  </si>
  <si>
    <t>19.11.13 - 20.03.14</t>
  </si>
  <si>
    <t>19.11.2013 - 20.03.2014</t>
  </si>
  <si>
    <t>Udvikling og test Indberetningsportal for DAGISys og Dssys                            Løsningsdesign for DAGIsys og services udarbejdet (usikkerhed omkring arkitektur for hændelser kan kræve replanlægning af systemelementer)              Kravspec for AWS4                                                                                                        Pilotprojekter for supplerende adresser afsluttet                                               Dialogmøder med brancheorganisationer ifm. supplering af adresser                         PID udarbejdet for projekt GD2.e ”Adresseregler”                                                            Ny Adressebekendtgørelse sendt i høring                                                                      CPR datamodel udarbejdet</t>
  </si>
  <si>
    <t xml:space="preserve">Idriftsættelse Indberetningsportal for DAGISys og Dssys                                                    Udvikling, test og idriftsættelse af  DAGISys og services                                                   Løsningsdesign for DSsys og services                                                                                        Design, udvikling og test af AWS4                                                                                       Adressebekendtgørelse og vejledning hertil                                                                        Udpegning af områder der skal suppleres med adresser til personregistrering     Løsningsarkitektur &amp; design for CVR services                                                                      Idriftssættelse af adresseklient og dialogklient 1.0                                                        replanlægnig af GD2 på baggrund af en forventet koordineret beslutning mellem GD1, GD2 &amp; GD7 om en tidsmæssige udskydelse                   </t>
  </si>
  <si>
    <t>GD1 og GD2 har gennemført en analyse af implikationerne af den af GD7 anbefalede udveksling af hændelser/beskeder mellem registrene baseret på punkt-til-punkt integrationer. Analysen viser at konsekvenserne for GD1 og GD2 er meget store og at grunddatprogrammet samlet set ikke opnår fordele ved at følge anbefalingen.
De oprindelige forudsætninger bør derfor følges. Alternativt skal der findes en anden løsning på håndteringen af hændelser/beskeder, der imødekommer GD1 og GD2´s behov. Behovene er bl.a. beskrevet i mål- og løsningsarkitekturerne for GD1 og GD2.</t>
  </si>
  <si>
    <r>
      <t xml:space="preserve">Business case/understøttelse af business case: </t>
    </r>
    <r>
      <rPr>
        <sz val="11"/>
        <color theme="1"/>
        <rFont val="Calibri"/>
        <family val="2"/>
        <scheme val="minor"/>
      </rPr>
      <t>Der forventes også efter replanlægningen at være en positiv business case.
Udskydelsen af den besluttede replanlægning vil dog få tids- og ressourcemæssige konsekvenser, som påvirke både omkostninger og gevinster.</t>
    </r>
  </si>
  <si>
    <t>Når forudsætningerne for håndtering af hændelser/beskeder samt et fælles sikkerhedskoncept, herunder brugerrettighedsstyring, er fastlagt vil replanlægningen kunne genoptages. Hvis forudsætninger er fastlagt inden påsken, er der en realistisk mulighed (men ikke sikkerhed) for at replanlægningen kan gennemføres inden sommerferieperioden, såfremt forudsætningerne ikke ændrer væsentligt ved de grundlæggende principper, arkitektur og arbejdsdeling, som bl.a. er beskrevet i mål- og løsningsarkitekturerne for GD1 og GD2.</t>
  </si>
  <si>
    <r>
      <rPr>
        <b/>
        <sz val="11"/>
        <color theme="1"/>
        <rFont val="Calibri"/>
        <family val="2"/>
        <scheme val="minor"/>
      </rPr>
      <t xml:space="preserve">Budget: </t>
    </r>
    <r>
      <rPr>
        <sz val="11"/>
        <color theme="1"/>
        <rFont val="Calibri"/>
        <family val="2"/>
        <scheme val="minor"/>
      </rPr>
      <t>De oprindeligt aftalte opgaver forventes at kunne løses indenfor de tildelte bevillinger. Tilpasningen til ændrede forudsætninger og tidsplan for Datafordeleren vil få tids- og ressourcemæssige konsekvenser for gennemførelsen af delprogrammerne. Konsekvenserne fastlægges ifm. genberegningen af bussiness cases efter at replanlægningen er gennemført.</t>
    </r>
  </si>
  <si>
    <r>
      <rPr>
        <b/>
        <u/>
        <sz val="11"/>
        <rFont val="Calibri"/>
        <family val="2"/>
        <scheme val="minor"/>
      </rPr>
      <t xml:space="preserve">Replanlægning pga. Datafordelerens forsinkelse: </t>
    </r>
    <r>
      <rPr>
        <sz val="11"/>
        <rFont val="Calibri"/>
        <family val="2"/>
        <scheme val="minor"/>
      </rPr>
      <t xml:space="preserve">
GD7/Datafordeleren har ændret tidsplan og der er derfor ifm. grunddatabestyrelslens møde den 28. nov. 2013 igangsat en replanlægning i GD1 og GD2 for at tilvejebringe en ny samordnet tidsplan for implementeringen og idriftsættelsen i GD1, GD2 og GD7. Samtidig skal der findes en afklaring på en række tværgående arkitekturspørgsmål. Replanlægningen var planlagt til at blive afsluttet i april 2014.
Ultimo februar 2014 anbefalede programledelsen for GD7 imidlertid at udveksling af hændelser/beskeder mellem registrene blev baseret på punkt-til-punkt integrationer, hvor det hidtil har været forudsat at udveksling af alle hændelser/beskeder sker via Datafordeleren. Dette vil være en væsentlig ændring og nærmere analyser er derfor nødvendige mhp. at finde en brugbar løsning, hvor Datafordeleren  lever op til G1 og GD2 behov. Som konsekvens heraf har det været nødvendigt at sætte replanlægningen på standby indtil forudsætningerne er fastlagt.
Det må forventes at stand-by perioden, der følger at den manglede afklaring omkring håndtering af hændelse/beskeder på Datafordeleren, vil få tidsmæssige konsekvenser for GD1 og GD2.</t>
    </r>
  </si>
  <si>
    <r>
      <t xml:space="preserve">Etablering af hændelsesfordeling: 
</t>
    </r>
    <r>
      <rPr>
        <sz val="11"/>
        <rFont val="Calibri"/>
        <family val="2"/>
        <scheme val="minor"/>
      </rPr>
      <t xml:space="preserve">Efter aftale baserer GD1 sig på etableringen af en hændelse-/beskedfordeler i regi af GD7. Som opfølgning på ”GD1-GD2-GD7 - Analyse af kritiske afhængigheder” fra oktober 2013 er det oplyst fra GD7´s side at dette vurderes at være væsentligt risikofyldt. Forudsætningen er dog fastholdt frem til ultimo februar, hvor programledelsen for GD7 anbefalede at udveksling af hændelser/beskeder mellem registrene baseres på punkt-til-punkt integrationer, hvor det hidtil har været forudsat at udveksling af alle hændelser/beskeder sker via Datafordeleren. Baggrunden er et ønske om at reducere den tekniske kompleksitet omkring Datafordeleren.
Programledelsen for GD1 og GD2 har vurderet at et bortfald af muligheden for fordeling af hændelser/beskeder via Datafordeleren vil være en betydende ændring, der kan true delprogrammets gennemførelse, både ift. samspillet mellem registrene og ift. anvendelsesmulighederne for både offentlige og private brugere.
</t>
    </r>
  </si>
  <si>
    <t>Udskydelsen af GD7/Datafordeleren påvirker GD1 og GD2 på en måde, som forventes at få tids- og ressourcemæssige konsekvenser for gennemførelsen af delprogrammet. Konsekvenserne vil blive opgjort, som opfølgning på replanlægningen af GD1 og GD2.</t>
  </si>
  <si>
    <r>
      <rPr>
        <b/>
        <u/>
        <sz val="11"/>
        <color theme="1"/>
        <rFont val="Calibri"/>
        <family val="2"/>
        <scheme val="minor"/>
      </rPr>
      <t>Tidsplan:</t>
    </r>
    <r>
      <rPr>
        <sz val="11"/>
        <color theme="1"/>
        <rFont val="Calibri"/>
        <family val="2"/>
        <scheme val="minor"/>
      </rPr>
      <t xml:space="preserve"> GD7/Datafordeleren har ændret tidsplan og der er igangsat en replanlægning i GD1 og GD2 for at tilvejebringe en ny samordnet tidsplan for implementeringen og idriftsættelsen i GD1, GD2 og GD7. Der foreligger en skitse til nye implementeringsplan.
Ultimo februar 2014 anbefalede programledelsen for GD7 imidlertid at udveksling af hæn-delser/beskeder mellem registrene blev baseret på punkt-til-punkt integrationer, hvor det hidtil har været forudsat at udveksling af alle hændelser/beskeder sker via Datafordeleren. Dette vil være en væsentlig ændring og nærmere analyser er derfor nødvendige mhp. at finde en brugbar løsning, hvor Datafordeleren  lever op til G1 og GD2 behov. Som konsekvens heraf har det været nødvendigt at sætte replanlægningen på standby indtil forudsætningerne er fastlagt.
Når forudsætningerne for håndtering af hændelser/beskeder samt et fælles sikkerhedskoncept, herunder brugerrettighedsstyring, er fastlagt vil replanlægningen kunne genoptages. 
GD1 og GD2 vil blive påvirket på en måde, som vil få tidsmæssige konsekvenser for gen-nemførelsen af delprogrammet. </t>
    </r>
    <r>
      <rPr>
        <b/>
        <sz val="11"/>
        <color theme="1"/>
        <rFont val="Calibri"/>
        <family val="2"/>
        <scheme val="minor"/>
      </rPr>
      <t xml:space="preserve">
</t>
    </r>
  </si>
  <si>
    <r>
      <rPr>
        <b/>
        <sz val="11"/>
        <color theme="1"/>
        <rFont val="Calibri"/>
        <family val="2"/>
        <scheme val="minor"/>
      </rPr>
      <t>Risici og opmærksomhedspunkter:</t>
    </r>
    <r>
      <rPr>
        <sz val="11"/>
        <color theme="1"/>
        <rFont val="Calibri"/>
        <family val="2"/>
        <scheme val="minor"/>
      </rPr>
      <t xml:space="preserve">
For risikopunkterne "replanlægningen pga. datafordelerens forsinkelse" og "etablering af hændelsesfordeling" er den centrale problemstilling, at forudsætningerne omkring de tværgående arkitekturafklaringerne ikke er endeligt fastlagt. Det forventes, at der primo april kan være aftalt en løsning ift. hændelses-/beskedfordeling samt ift. sikkerhedskoncept, inkl. brugerstyring. Med udgangspunkt i de fastlagte forudsætninger kan replanlæg-ningen tilrettelægges og gennemføres.
</t>
    </r>
    <r>
      <rPr>
        <b/>
        <sz val="11"/>
        <color theme="1"/>
        <rFont val="Calibri"/>
        <family val="2"/>
        <scheme val="minor"/>
      </rPr>
      <t/>
    </r>
  </si>
  <si>
    <r>
      <t xml:space="preserve">Øvrige bemærkninger: </t>
    </r>
    <r>
      <rPr>
        <sz val="11"/>
        <color theme="1"/>
        <rFont val="Calibri"/>
        <family val="2"/>
        <scheme val="minor"/>
      </rPr>
      <t>Det skal bemærkes, at der er mange aktiviteter i GD1 og GD2, som ikke bliver påvirket af at replanlægning er sat på stand-by. GD1 og GD2 er således ikke gået i stå.</t>
    </r>
  </si>
  <si>
    <t>21.03.14 - ?</t>
  </si>
  <si>
    <t>21.03.14 -?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</si>
</sst>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6"/>
      <name val="Arial"/>
      <family val="2"/>
    </font>
    <font>
      <b/>
      <sz val="8"/>
      <color indexed="81"/>
      <name val="Tahoma"/>
      <family val="2"/>
    </font>
    <font>
      <sz val="11"/>
      <color indexed="9"/>
      <name val="Calibri"/>
      <family val="2"/>
    </font>
    <font>
      <b/>
      <sz val="11"/>
      <color indexed="9"/>
      <name val="Calibri"/>
      <family val="2"/>
    </font>
    <font>
      <b/>
      <sz val="11"/>
      <color indexed="8"/>
      <name val="Calibri"/>
      <family val="2"/>
    </font>
    <font>
      <b/>
      <u/>
      <sz val="11"/>
      <color indexed="8"/>
      <name val="Calibri"/>
      <family val="2"/>
    </font>
    <font>
      <b/>
      <sz val="16"/>
      <color indexed="8"/>
      <name val="Calibri"/>
      <family val="2"/>
    </font>
    <font>
      <sz val="14"/>
      <color theme="1"/>
      <name val="Calibri"/>
      <family val="2"/>
      <scheme val="minor"/>
    </font>
    <font>
      <sz val="11"/>
      <name val="Calibri"/>
      <family val="2"/>
      <scheme val="minor"/>
    </font>
    <font>
      <sz val="12"/>
      <color theme="1"/>
      <name val="Calibri"/>
      <family val="2"/>
      <scheme val="minor"/>
    </font>
    <font>
      <b/>
      <sz val="11"/>
      <color theme="1"/>
      <name val="Calibri"/>
      <family val="2"/>
      <scheme val="minor"/>
    </font>
    <font>
      <b/>
      <u/>
      <sz val="11"/>
      <name val="Calibri"/>
      <family val="2"/>
      <scheme val="minor"/>
    </font>
    <font>
      <sz val="11"/>
      <color rgb="FFFF0000"/>
      <name val="Calibri"/>
      <family val="2"/>
      <scheme val="minor"/>
    </font>
    <font>
      <b/>
      <u/>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59">
    <xf numFmtId="0" fontId="0" fillId="0" borderId="0" xfId="0"/>
    <xf numFmtId="0" fontId="0" fillId="0" borderId="1" xfId="0" applyBorder="1"/>
    <xf numFmtId="0" fontId="0" fillId="0" borderId="0" xfId="0" applyFill="1"/>
    <xf numFmtId="14" fontId="0" fillId="0" borderId="0" xfId="0" applyNumberFormat="1" applyFill="1"/>
    <xf numFmtId="0" fontId="6" fillId="0" borderId="0" xfId="0" applyFont="1" applyFill="1"/>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0" fillId="3" borderId="0" xfId="0" applyFill="1" applyBorder="1" applyAlignment="1">
      <alignment horizontal="left"/>
    </xf>
    <xf numFmtId="0" fontId="3" fillId="4" borderId="1" xfId="0" applyFont="1" applyFill="1" applyBorder="1"/>
    <xf numFmtId="0" fontId="3" fillId="4" borderId="4" xfId="0" applyFont="1" applyFill="1" applyBorder="1" applyAlignment="1"/>
    <xf numFmtId="0" fontId="3" fillId="4" borderId="1" xfId="0" applyFont="1" applyFill="1" applyBorder="1" applyAlignment="1"/>
    <xf numFmtId="0" fontId="0" fillId="3" borderId="0" xfId="0" applyFill="1" applyBorder="1" applyAlignment="1">
      <alignment horizontal="left" vertical="center" wrapText="1"/>
    </xf>
    <xf numFmtId="0" fontId="0" fillId="3" borderId="0" xfId="0" applyFill="1"/>
    <xf numFmtId="0" fontId="3" fillId="4" borderId="0" xfId="0" applyFont="1" applyFill="1"/>
    <xf numFmtId="0" fontId="7" fillId="0" borderId="0" xfId="0" applyFont="1" applyFill="1" applyAlignment="1">
      <alignment horizontal="center" vertic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3" fillId="4" borderId="0" xfId="0" applyFont="1" applyFill="1" applyBorder="1" applyAlignment="1"/>
    <xf numFmtId="0" fontId="4" fillId="4" borderId="1" xfId="0" applyFont="1" applyFill="1" applyBorder="1" applyAlignment="1">
      <alignment horizontal="center"/>
    </xf>
    <xf numFmtId="14" fontId="0" fillId="3" borderId="2" xfId="0" applyNumberFormat="1" applyFill="1" applyBorder="1" applyAlignment="1">
      <alignment horizontal="left" wrapText="1"/>
    </xf>
    <xf numFmtId="0" fontId="0" fillId="0" borderId="1" xfId="0" applyFill="1" applyBorder="1" applyAlignment="1">
      <alignment wrapText="1"/>
    </xf>
    <xf numFmtId="0" fontId="0" fillId="3" borderId="1" xfId="0" applyFill="1" applyBorder="1"/>
    <xf numFmtId="0" fontId="0" fillId="3" borderId="1" xfId="0" applyFill="1" applyBorder="1" applyAlignment="1">
      <alignment vertical="top" wrapText="1"/>
    </xf>
    <xf numFmtId="14" fontId="0" fillId="0" borderId="0" xfId="0" applyNumberFormat="1"/>
    <xf numFmtId="49" fontId="0" fillId="0" borderId="0" xfId="0" applyNumberFormat="1"/>
    <xf numFmtId="17" fontId="0" fillId="0" borderId="0" xfId="0" applyNumberFormat="1"/>
    <xf numFmtId="0" fontId="0" fillId="0" borderId="5" xfId="0" applyBorder="1"/>
    <xf numFmtId="0" fontId="0" fillId="0" borderId="6" xfId="0" applyBorder="1"/>
    <xf numFmtId="0" fontId="0" fillId="0" borderId="7" xfId="0" applyBorder="1"/>
    <xf numFmtId="17" fontId="0" fillId="3" borderId="8" xfId="0" applyNumberFormat="1" applyFill="1" applyBorder="1" applyAlignment="1">
      <alignment horizontal="left" wrapText="1"/>
    </xf>
    <xf numFmtId="14" fontId="0" fillId="3" borderId="8" xfId="0" applyNumberFormat="1" applyFill="1" applyBorder="1" applyAlignment="1">
      <alignment horizontal="left" wrapText="1"/>
    </xf>
    <xf numFmtId="0" fontId="8" fillId="0" borderId="0" xfId="0" applyFont="1" applyAlignment="1">
      <alignment horizontal="left" vertical="center" readingOrder="1"/>
    </xf>
    <xf numFmtId="0" fontId="10" fillId="0" borderId="0" xfId="0" applyFont="1" applyAlignment="1">
      <alignment horizontal="left" vertical="center" indent="4"/>
    </xf>
    <xf numFmtId="0" fontId="9" fillId="0" borderId="1" xfId="0" applyFont="1" applyBorder="1" applyAlignment="1">
      <alignment horizontal="right" wrapText="1"/>
    </xf>
    <xf numFmtId="14" fontId="0" fillId="3" borderId="1" xfId="0" applyNumberFormat="1" applyFill="1" applyBorder="1" applyAlignment="1">
      <alignment horizontal="left" wrapText="1"/>
    </xf>
    <xf numFmtId="0" fontId="9" fillId="0" borderId="0" xfId="0" applyFont="1" applyFill="1" applyBorder="1"/>
    <xf numFmtId="0" fontId="9" fillId="0" borderId="0" xfId="0" applyFont="1" applyFill="1" applyAlignment="1">
      <alignment horizontal="right"/>
    </xf>
    <xf numFmtId="0" fontId="9" fillId="0" borderId="0" xfId="0" applyFont="1" applyFill="1" applyBorder="1" applyAlignment="1">
      <alignment horizontal="right"/>
    </xf>
    <xf numFmtId="0" fontId="0" fillId="0" borderId="0" xfId="0" applyFont="1" applyFill="1" applyBorder="1"/>
    <xf numFmtId="0" fontId="0" fillId="0" borderId="0" xfId="0" applyFont="1" applyFill="1" applyBorder="1" applyAlignment="1">
      <alignment horizontal="right"/>
    </xf>
    <xf numFmtId="0" fontId="0" fillId="0" borderId="0" xfId="0" applyFont="1" applyFill="1" applyAlignment="1">
      <alignment horizontal="right"/>
    </xf>
    <xf numFmtId="0" fontId="0" fillId="0" borderId="5" xfId="0" applyBorder="1" applyAlignment="1">
      <alignment horizontal="right"/>
    </xf>
    <xf numFmtId="0" fontId="0" fillId="0" borderId="1" xfId="0" applyBorder="1" applyAlignment="1">
      <alignment horizontal="right"/>
    </xf>
    <xf numFmtId="0" fontId="13" fillId="0" borderId="10" xfId="0" applyFont="1" applyBorder="1" applyAlignment="1">
      <alignment vertical="top" wrapText="1"/>
    </xf>
    <xf numFmtId="0" fontId="13" fillId="0" borderId="9" xfId="0" applyFont="1" applyBorder="1" applyAlignment="1">
      <alignment vertical="top" wrapText="1"/>
    </xf>
    <xf numFmtId="0" fontId="13" fillId="0" borderId="12" xfId="0" applyFont="1" applyBorder="1" applyAlignment="1">
      <alignment vertical="top" wrapText="1"/>
    </xf>
    <xf numFmtId="0" fontId="0" fillId="3" borderId="1" xfId="0" applyFill="1" applyBorder="1" applyAlignment="1"/>
    <xf numFmtId="0" fontId="0" fillId="0" borderId="1" xfId="0" applyBorder="1" applyAlignment="1"/>
    <xf numFmtId="0" fontId="0" fillId="3" borderId="5" xfId="0" applyFill="1" applyBorder="1" applyAlignment="1"/>
    <xf numFmtId="0" fontId="0" fillId="0" borderId="7" xfId="0" applyBorder="1" applyAlignment="1"/>
    <xf numFmtId="0" fontId="3" fillId="4" borderId="0" xfId="0" applyFont="1" applyFill="1" applyAlignment="1">
      <alignment horizontal="center"/>
    </xf>
    <xf numFmtId="0" fontId="0" fillId="0" borderId="6" xfId="0" applyBorder="1" applyAlignment="1"/>
    <xf numFmtId="0" fontId="0" fillId="3" borderId="7" xfId="0" applyFill="1" applyBorder="1" applyAlignment="1"/>
    <xf numFmtId="0" fontId="5" fillId="5" borderId="5" xfId="0" applyFont="1" applyFill="1" applyBorder="1" applyAlignment="1"/>
    <xf numFmtId="0" fontId="5" fillId="5" borderId="6" xfId="0" applyFont="1" applyFill="1" applyBorder="1" applyAlignment="1"/>
    <xf numFmtId="0" fontId="5" fillId="5" borderId="7" xfId="0" applyFont="1" applyFill="1" applyBorder="1" applyAlignment="1"/>
    <xf numFmtId="0" fontId="0" fillId="3" borderId="5" xfId="0"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0" fillId="0" borderId="1" xfId="0" applyFill="1" applyBorder="1" applyAlignment="1">
      <alignment horizontal="left" vertical="top" wrapText="1"/>
    </xf>
    <xf numFmtId="0" fontId="0" fillId="0" borderId="1" xfId="0" applyFill="1" applyBorder="1" applyAlignment="1">
      <alignment vertical="top" wrapText="1"/>
    </xf>
    <xf numFmtId="0" fontId="0" fillId="3" borderId="5" xfId="0" applyFill="1" applyBorder="1" applyAlignment="1">
      <alignment horizontal="left" wrapText="1"/>
    </xf>
    <xf numFmtId="0" fontId="0" fillId="0" borderId="6" xfId="0" applyBorder="1" applyAlignment="1">
      <alignment wrapText="1"/>
    </xf>
    <xf numFmtId="0" fontId="0" fillId="0" borderId="7" xfId="0" applyBorder="1" applyAlignment="1">
      <alignment wrapText="1"/>
    </xf>
    <xf numFmtId="0" fontId="0" fillId="0" borderId="5" xfId="0" applyFill="1" applyBorder="1" applyAlignment="1">
      <alignment wrapText="1"/>
    </xf>
    <xf numFmtId="0" fontId="4" fillId="4" borderId="0" xfId="0" applyFont="1" applyFill="1" applyBorder="1" applyAlignment="1">
      <alignment horizontal="center"/>
    </xf>
    <xf numFmtId="0" fontId="5" fillId="0" borderId="0" xfId="0" applyFont="1" applyAlignment="1"/>
    <xf numFmtId="0" fontId="0" fillId="0" borderId="13" xfId="0" applyFill="1" applyBorder="1" applyAlignment="1"/>
    <xf numFmtId="0" fontId="0" fillId="0" borderId="14" xfId="0" applyBorder="1" applyAlignment="1"/>
    <xf numFmtId="0" fontId="0" fillId="0" borderId="15" xfId="0" applyBorder="1" applyAlignment="1"/>
    <xf numFmtId="0" fontId="0" fillId="0" borderId="4" xfId="0" applyFill="1" applyBorder="1" applyAlignment="1">
      <alignment horizontal="left"/>
    </xf>
    <xf numFmtId="0" fontId="0" fillId="0" borderId="0" xfId="0" applyAlignment="1"/>
    <xf numFmtId="0" fontId="0" fillId="0" borderId="11" xfId="0" applyBorder="1" applyAlignment="1"/>
    <xf numFmtId="0" fontId="4" fillId="4" borderId="4" xfId="0" applyFont="1" applyFill="1" applyBorder="1" applyAlignment="1">
      <alignment horizontal="center"/>
    </xf>
    <xf numFmtId="0" fontId="13" fillId="0" borderId="5" xfId="0" applyFont="1" applyFill="1" applyBorder="1" applyAlignment="1">
      <alignment wrapText="1"/>
    </xf>
    <xf numFmtId="0" fontId="13" fillId="0" borderId="7" xfId="0" applyFont="1" applyBorder="1" applyAlignment="1">
      <alignment wrapText="1"/>
    </xf>
    <xf numFmtId="14" fontId="0" fillId="0" borderId="5" xfId="0" applyNumberFormat="1" applyFill="1" applyBorder="1" applyAlignment="1">
      <alignment wrapText="1"/>
    </xf>
    <xf numFmtId="0" fontId="5" fillId="0" borderId="0" xfId="0" applyFont="1" applyBorder="1" applyAlignment="1">
      <alignment horizontal="center"/>
    </xf>
    <xf numFmtId="0" fontId="4" fillId="4" borderId="10" xfId="0" applyFont="1" applyFill="1" applyBorder="1" applyAlignment="1">
      <alignment horizontal="center"/>
    </xf>
    <xf numFmtId="0" fontId="4" fillId="4" borderId="12" xfId="0" applyFont="1" applyFill="1" applyBorder="1" applyAlignment="1">
      <alignment horizontal="center"/>
    </xf>
    <xf numFmtId="14" fontId="9" fillId="0" borderId="5" xfId="0" applyNumberFormat="1" applyFont="1" applyFill="1" applyBorder="1" applyAlignment="1">
      <alignment wrapText="1"/>
    </xf>
    <xf numFmtId="0" fontId="9" fillId="0" borderId="7" xfId="0" applyFont="1" applyBorder="1" applyAlignment="1">
      <alignment wrapText="1"/>
    </xf>
    <xf numFmtId="0" fontId="0" fillId="0" borderId="10" xfId="0" applyFill="1" applyBorder="1" applyAlignment="1">
      <alignment horizontal="left"/>
    </xf>
    <xf numFmtId="0" fontId="0" fillId="0" borderId="9" xfId="0" applyFill="1" applyBorder="1" applyAlignment="1">
      <alignment horizontal="left"/>
    </xf>
    <xf numFmtId="0" fontId="0" fillId="0" borderId="12" xfId="0" applyFill="1" applyBorder="1" applyAlignment="1">
      <alignment horizontal="left"/>
    </xf>
    <xf numFmtId="0" fontId="12" fillId="0" borderId="1" xfId="0" applyFont="1" applyBorder="1" applyAlignment="1">
      <alignment horizontal="left" wrapText="1"/>
    </xf>
    <xf numFmtId="0" fontId="9" fillId="0" borderId="1" xfId="0" applyFont="1" applyBorder="1" applyAlignment="1">
      <alignment horizontal="left" wrapText="1"/>
    </xf>
    <xf numFmtId="0" fontId="9" fillId="0" borderId="1" xfId="0" applyFont="1" applyBorder="1" applyAlignment="1">
      <alignment wrapText="1"/>
    </xf>
    <xf numFmtId="0" fontId="9" fillId="0" borderId="5" xfId="0" applyFont="1" applyBorder="1" applyAlignment="1">
      <alignment horizontal="left" wrapText="1"/>
    </xf>
    <xf numFmtId="0" fontId="9" fillId="0" borderId="6" xfId="0" applyFont="1" applyBorder="1" applyAlignment="1">
      <alignment wrapText="1"/>
    </xf>
    <xf numFmtId="0" fontId="0" fillId="3" borderId="13" xfId="0"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3" borderId="13" xfId="0" applyFill="1" applyBorder="1" applyAlignment="1">
      <alignment horizontal="center" vertical="center"/>
    </xf>
    <xf numFmtId="0" fontId="3" fillId="4" borderId="13" xfId="0" applyFont="1" applyFill="1" applyBorder="1" applyAlignment="1">
      <alignment horizontal="left" vertical="top" wrapText="1"/>
    </xf>
    <xf numFmtId="0" fontId="3" fillId="4" borderId="14" xfId="0" applyFont="1" applyFill="1" applyBorder="1" applyAlignment="1">
      <alignment vertical="top"/>
    </xf>
    <xf numFmtId="0" fontId="0" fillId="4" borderId="14" xfId="0" applyFill="1" applyBorder="1" applyAlignment="1">
      <alignment vertical="top"/>
    </xf>
    <xf numFmtId="0" fontId="0" fillId="4" borderId="15" xfId="0" applyFill="1" applyBorder="1" applyAlignment="1">
      <alignment vertical="top"/>
    </xf>
    <xf numFmtId="0" fontId="0" fillId="0" borderId="1" xfId="0" applyFill="1" applyBorder="1" applyAlignment="1"/>
    <xf numFmtId="0" fontId="4" fillId="4" borderId="9" xfId="0" applyFont="1" applyFill="1" applyBorder="1" applyAlignment="1">
      <alignment horizontal="center" vertical="center"/>
    </xf>
    <xf numFmtId="0" fontId="5" fillId="0" borderId="9" xfId="0" applyFont="1" applyBorder="1" applyAlignment="1">
      <alignment horizontal="center" vertical="center"/>
    </xf>
    <xf numFmtId="0" fontId="9"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5" fillId="0" borderId="0" xfId="0" applyFont="1" applyBorder="1" applyAlignment="1"/>
    <xf numFmtId="0" fontId="0" fillId="0" borderId="0" xfId="0" applyAlignment="1">
      <alignment horizontal="center"/>
    </xf>
    <xf numFmtId="0" fontId="0" fillId="3" borderId="13" xfId="0" applyFill="1" applyBorder="1" applyAlignment="1">
      <alignment horizontal="left" wrapText="1"/>
    </xf>
    <xf numFmtId="0" fontId="0" fillId="3" borderId="14" xfId="0" applyFill="1" applyBorder="1" applyAlignment="1">
      <alignment horizontal="left" wrapText="1"/>
    </xf>
    <xf numFmtId="0" fontId="0" fillId="0" borderId="14" xfId="0" applyBorder="1" applyAlignment="1">
      <alignment wrapText="1"/>
    </xf>
    <xf numFmtId="0" fontId="0" fillId="0" borderId="15" xfId="0" applyBorder="1" applyAlignment="1">
      <alignment wrapText="1"/>
    </xf>
    <xf numFmtId="0" fontId="0" fillId="3" borderId="6" xfId="0" applyFill="1" applyBorder="1" applyAlignment="1">
      <alignment horizontal="left" wrapText="1"/>
    </xf>
    <xf numFmtId="0" fontId="0" fillId="0" borderId="9" xfId="0" applyBorder="1" applyAlignment="1"/>
    <xf numFmtId="0" fontId="0" fillId="0" borderId="12" xfId="0" applyBorder="1" applyAlignment="1"/>
    <xf numFmtId="0" fontId="0" fillId="6" borderId="13" xfId="0" applyFill="1" applyBorder="1" applyAlignment="1">
      <alignment horizontal="center" vertical="center"/>
    </xf>
    <xf numFmtId="0" fontId="0" fillId="6" borderId="15" xfId="0" applyFill="1" applyBorder="1" applyAlignment="1">
      <alignment horizontal="center" vertical="center"/>
    </xf>
    <xf numFmtId="0" fontId="0" fillId="6" borderId="10" xfId="0" applyFill="1" applyBorder="1" applyAlignment="1">
      <alignment vertical="center"/>
    </xf>
    <xf numFmtId="0" fontId="0" fillId="6" borderId="12" xfId="0" applyFill="1" applyBorder="1" applyAlignment="1">
      <alignment vertical="center"/>
    </xf>
    <xf numFmtId="0" fontId="0" fillId="0" borderId="5" xfId="0" applyFill="1" applyBorder="1" applyAlignment="1">
      <alignment horizontal="right" wrapText="1"/>
    </xf>
    <xf numFmtId="0" fontId="0" fillId="0" borderId="6" xfId="0" applyBorder="1" applyAlignment="1">
      <alignment horizontal="right" wrapText="1"/>
    </xf>
    <xf numFmtId="0" fontId="0" fillId="0" borderId="7" xfId="0" applyBorder="1" applyAlignment="1">
      <alignment horizontal="right" wrapText="1"/>
    </xf>
    <xf numFmtId="14" fontId="0" fillId="0" borderId="5" xfId="0" applyNumberFormat="1" applyFill="1" applyBorder="1" applyAlignment="1">
      <alignment horizontal="right" wrapText="1"/>
    </xf>
    <xf numFmtId="14" fontId="0" fillId="0" borderId="6" xfId="0" applyNumberFormat="1" applyFill="1" applyBorder="1" applyAlignment="1">
      <alignment horizontal="right" wrapText="1"/>
    </xf>
    <xf numFmtId="14" fontId="0" fillId="0" borderId="7" xfId="0" applyNumberFormat="1" applyFill="1" applyBorder="1" applyAlignment="1">
      <alignment horizontal="right" wrapText="1"/>
    </xf>
    <xf numFmtId="0" fontId="3" fillId="4" borderId="0" xfId="0" applyFont="1" applyFill="1" applyAlignment="1"/>
    <xf numFmtId="0" fontId="3" fillId="4" borderId="11" xfId="0" applyFont="1" applyFill="1" applyBorder="1" applyAlignment="1"/>
    <xf numFmtId="0" fontId="9" fillId="0" borderId="4"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4" xfId="0" applyBorder="1" applyAlignment="1">
      <alignment vertical="top" wrapText="1"/>
    </xf>
    <xf numFmtId="0" fontId="11" fillId="3" borderId="16" xfId="0" applyFont="1" applyFill="1"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5" fillId="5" borderId="23" xfId="0" applyFont="1" applyFill="1" applyBorder="1" applyAlignment="1">
      <alignment horizontal="left" vertical="justify" wrapText="1"/>
    </xf>
    <xf numFmtId="0" fontId="5" fillId="5" borderId="24" xfId="0" applyFont="1" applyFill="1" applyBorder="1" applyAlignment="1">
      <alignment horizontal="left" vertical="justify"/>
    </xf>
    <xf numFmtId="0" fontId="5" fillId="5" borderId="25" xfId="0" applyFont="1" applyFill="1" applyBorder="1" applyAlignment="1">
      <alignment horizontal="left" vertical="justify"/>
    </xf>
    <xf numFmtId="0" fontId="11" fillId="0" borderId="28" xfId="0"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0" fillId="0" borderId="9" xfId="0" applyBorder="1"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11" fillId="0" borderId="16" xfId="0" applyFont="1" applyBorder="1" applyAlignment="1">
      <alignment horizontal="left" vertical="top" wrapText="1"/>
    </xf>
    <xf numFmtId="0" fontId="0" fillId="0" borderId="14"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6" xfId="0" applyBorder="1" applyAlignment="1">
      <alignment horizontal="left" vertical="top"/>
    </xf>
    <xf numFmtId="0" fontId="0" fillId="0" borderId="9" xfId="0" applyBorder="1" applyAlignment="1">
      <alignment horizontal="left" vertical="top"/>
    </xf>
    <xf numFmtId="0" fontId="0" fillId="0" borderId="27" xfId="0" applyBorder="1" applyAlignment="1">
      <alignment horizontal="left" vertical="top"/>
    </xf>
  </cellXfs>
  <cellStyles count="1">
    <cellStyle name="Normal" xfId="0" builtinId="0"/>
  </cellStyles>
  <dxfs count="19">
    <dxf>
      <font>
        <color theme="0"/>
      </font>
      <fill>
        <patternFill>
          <bgColor theme="0"/>
        </patternFill>
      </fill>
    </dxf>
    <dxf>
      <font>
        <color theme="6"/>
      </font>
      <fill>
        <patternFill>
          <bgColor theme="6"/>
        </patternFill>
      </fill>
    </dxf>
    <dxf>
      <font>
        <color rgb="FFFFFF00"/>
      </font>
      <fill>
        <patternFill>
          <bgColor rgb="FFFFFF00"/>
        </patternFill>
      </fill>
    </dxf>
    <dxf>
      <font>
        <color rgb="FFFF000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color auto="1"/>
      </font>
      <fill>
        <patternFill>
          <bgColor rgb="FF00FF00"/>
        </patternFill>
      </fill>
    </dxf>
    <dxf>
      <font>
        <color auto="1"/>
      </font>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psth\Documents\Digitaliseringsstyrelsen\Baggrundsmateriale\Fra%20Mads\Udfyldte\110516%20Status%20Frank_FS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COPSW1\My%20Documents\1%20-%20Client%20work\Projects\1%20-%20&#216;B\110503%20Statusrapporte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COPSW1\Local%20Settings\Temp\110516%20Status%20TK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opsth\Documents\Digitaliseringsstyrelsen\Baggrundsmateriale\Fra%20Mads\Udfyldte\110610%20Status%20Frank_FS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COPSW1\My%20Documents\1%20-%20Client%20work\Projects\1%20-%20&#216;B\Statusrapportering\Udfyldte\110503%20Status%20%200411%20Ole.xl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opsth\Documents\Digitaliseringsstyrelsen\Baggrundsmateriale\Fra%20Mads\Ikke%20udfyldte\110516%20Status%20TK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liste"/>
      <sheetName val="Projekt 6"/>
      <sheetName val="Projekt 8"/>
      <sheetName val="Projekt 11"/>
      <sheetName val="Projekt 14"/>
      <sheetName val="Projekt 29c"/>
      <sheetName val="Links"/>
      <sheetName val="Projektoverblik"/>
    </sheetNames>
    <sheetDataSet>
      <sheetData sheetId="0">
        <row r="3">
          <cell r="C3" t="str">
            <v>Software til HDS storeage system</v>
          </cell>
        </row>
        <row r="4">
          <cell r="C4" t="str">
            <v>Revidering af Backup løsning</v>
          </cell>
        </row>
        <row r="5">
          <cell r="C5" t="str">
            <v>Videreudvikling af Help Desk</v>
          </cell>
        </row>
        <row r="6">
          <cell r="C6" t="str">
            <v>Sikkerhed på mobiltelefoner</v>
          </cell>
        </row>
        <row r="7">
          <cell r="C7" t="str">
            <v>Mail gateway</v>
          </cell>
        </row>
        <row r="8">
          <cell r="C8" t="str">
            <v>PCI Krav</v>
          </cell>
        </row>
        <row r="9">
          <cell r="C9" t="str">
            <v>Firewall i banerne</v>
          </cell>
        </row>
        <row r="10">
          <cell r="C10" t="str">
            <v>Nye kortlæsere /chip inklusive mindre tilpasning (Udskiftning af Bro Bizz i banerne + fejlkører)</v>
          </cell>
        </row>
        <row r="11">
          <cell r="C11" t="str">
            <v>Mindre justeringer af betalingsanlæg</v>
          </cell>
        </row>
        <row r="12">
          <cell r="C12" t="str">
            <v>Nye kameraer</v>
          </cell>
        </row>
        <row r="13">
          <cell r="C13" t="str">
            <v>Arkiv database</v>
          </cell>
        </row>
        <row r="14">
          <cell r="C14" t="str">
            <v>Nye antenner inklusive EasyGo Asfing udvidelse</v>
          </cell>
        </row>
        <row r="15">
          <cell r="C15" t="str">
            <v>Lysgardiner (opstille testanlæg i bane 1) samt udvidelse af bro bizz baner</v>
          </cell>
        </row>
        <row r="16">
          <cell r="C16" t="str">
            <v>Videomatrix + intercom + administrativt telefon</v>
          </cell>
        </row>
        <row r="17">
          <cell r="C17" t="str">
            <v>Sick skannere</v>
          </cell>
        </row>
        <row r="18">
          <cell r="C18" t="str">
            <v>Opgradering til Navision 2009</v>
          </cell>
        </row>
        <row r="19">
          <cell r="C19" t="str">
            <v>Gloria</v>
          </cell>
        </row>
        <row r="20">
          <cell r="C20" t="str">
            <v>Ombygning (3. sal)</v>
          </cell>
        </row>
        <row r="21">
          <cell r="C21" t="str">
            <v>Ombygning af stue på VS (Fællesomkostning)</v>
          </cell>
        </row>
        <row r="22">
          <cell r="C22" t="str">
            <v>Udsteder aktiviteter - Forretning</v>
          </cell>
        </row>
        <row r="23">
          <cell r="C23" t="str">
            <v>Udsteder - IT-drift</v>
          </cell>
        </row>
        <row r="24">
          <cell r="C24" t="str">
            <v>Udsteder - PCI</v>
          </cell>
        </row>
        <row r="25">
          <cell r="C25" t="str">
            <v>Udsteder - Web</v>
          </cell>
        </row>
        <row r="26">
          <cell r="C26" t="str">
            <v>Træningsversion af Navision (til øvelsesbrug i Kundecenter)</v>
          </cell>
        </row>
        <row r="27">
          <cell r="C27" t="str">
            <v>Udskiftning af brokort</v>
          </cell>
        </row>
        <row r="28">
          <cell r="C28" t="str">
            <v>Elektronisk fakturering</v>
          </cell>
        </row>
        <row r="29">
          <cell r="C29" t="str">
            <v>Instruktionsværktøj</v>
          </cell>
        </row>
        <row r="30">
          <cell r="C30" t="str">
            <v>Fælles mailboks Kundecenter og fejlrapporteringssystem KC</v>
          </cell>
        </row>
        <row r="31">
          <cell r="C31" t="str">
            <v>Bemandingsplanlægningssystem</v>
          </cell>
        </row>
        <row r="32">
          <cell r="C32" t="str">
            <v>Fakturainformation ved charge back</v>
          </cell>
        </row>
        <row r="33">
          <cell r="C33" t="str">
            <v>Kortvask indføres</v>
          </cell>
        </row>
        <row r="34">
          <cell r="C34" t="str">
            <v>Rutin incidentrapportering</v>
          </cell>
        </row>
        <row r="35">
          <cell r="C35" t="str">
            <v>Revision af SCADA Net/Transmission Net</v>
          </cell>
        </row>
        <row r="36">
          <cell r="C36" t="str">
            <v>Nyt intranet</v>
          </cell>
        </row>
        <row r="37">
          <cell r="C37" t="str">
            <v>Intergration af iTicket i www</v>
          </cell>
        </row>
        <row r="38">
          <cell r="C38" t="str">
            <v>Active Directiory og Exchange 2010 opgradering</v>
          </cell>
        </row>
        <row r="39">
          <cell r="C39" t="str">
            <v>VPN løsning for Teknisk Drift</v>
          </cell>
        </row>
        <row r="40">
          <cell r="C40" t="str">
            <v>Porteføljestyring</v>
          </cell>
        </row>
        <row r="41">
          <cell r="C41" t="str">
            <v>Mini DTL</v>
          </cell>
        </row>
        <row r="42">
          <cell r="C42" t="str">
            <v>Testmiljø</v>
          </cell>
        </row>
        <row r="43">
          <cell r="C43" t="str">
            <v>Easy GO AXT funktionalitet integreres med Navision</v>
          </cell>
        </row>
        <row r="44">
          <cell r="C44" t="str">
            <v>Chipkort version 2</v>
          </cell>
        </row>
        <row r="45">
          <cell r="C45" t="str">
            <v>Konsolidering af banner servere</v>
          </cell>
        </row>
        <row r="46">
          <cell r="C46" t="str">
            <v>B-BAS</v>
          </cell>
        </row>
        <row r="47">
          <cell r="C47">
            <v>0</v>
          </cell>
        </row>
        <row r="48">
          <cell r="C48" t="str">
            <v>MK løsning for STB</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sheetData>
      <sheetData sheetId="1">
        <row r="8">
          <cell r="R8" t="str">
            <v>Efter plan</v>
          </cell>
        </row>
        <row r="9">
          <cell r="R9" t="str">
            <v>Kræver opmærksomhed</v>
          </cell>
        </row>
        <row r="10">
          <cell r="R10" t="str">
            <v>Kritisk afvigelse</v>
          </cell>
        </row>
      </sheetData>
      <sheetData sheetId="2">
        <row r="8">
          <cell r="R8" t="str">
            <v>Efter plan</v>
          </cell>
        </row>
        <row r="9">
          <cell r="R9" t="str">
            <v>Kræver opmærksomhed</v>
          </cell>
        </row>
        <row r="10">
          <cell r="R10" t="str">
            <v>Kritisk afvigelse</v>
          </cell>
        </row>
      </sheetData>
      <sheetData sheetId="3">
        <row r="8">
          <cell r="R8" t="str">
            <v>Efter plan</v>
          </cell>
        </row>
        <row r="9">
          <cell r="R9" t="str">
            <v>Kræver opmærksomhed</v>
          </cell>
        </row>
        <row r="10">
          <cell r="R10" t="str">
            <v>Kritisk afvigelse</v>
          </cell>
        </row>
      </sheetData>
      <sheetData sheetId="4">
        <row r="8">
          <cell r="R8" t="str">
            <v>Efter plan</v>
          </cell>
        </row>
        <row r="9">
          <cell r="R9" t="str">
            <v>Kræver opmærksomhed</v>
          </cell>
        </row>
        <row r="10">
          <cell r="R10" t="str">
            <v>Kritisk afvigelse</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liste"/>
      <sheetName val="Statusoversigt"/>
      <sheetName val="Modenhedsoversigt"/>
      <sheetName val="Ressourceoversigt"/>
      <sheetName val="Projekt 29"/>
      <sheetName val="Projekt 8"/>
      <sheetName val="Projekt 14"/>
      <sheetName val="Projekt 6"/>
      <sheetName val="Projekt 12"/>
      <sheetName val="Projekt 24"/>
      <sheetName val="Links"/>
    </sheetNames>
    <sheetDataSet>
      <sheetData sheetId="0">
        <row r="3">
          <cell r="C3" t="str">
            <v>Software til HDS storeage system</v>
          </cell>
        </row>
        <row r="4">
          <cell r="C4" t="str">
            <v>Revidering af Backup løsning</v>
          </cell>
        </row>
        <row r="5">
          <cell r="C5" t="str">
            <v>Videreudvikling af Help Desk</v>
          </cell>
        </row>
        <row r="6">
          <cell r="C6" t="str">
            <v>Sikkerhed på mobiltelefoner</v>
          </cell>
        </row>
        <row r="7">
          <cell r="C7" t="str">
            <v>Mail gateway</v>
          </cell>
        </row>
        <row r="8">
          <cell r="C8" t="str">
            <v>PCI Krav</v>
          </cell>
        </row>
        <row r="9">
          <cell r="C9" t="str">
            <v>Firewall i banerne</v>
          </cell>
        </row>
        <row r="10">
          <cell r="C10" t="str">
            <v>Nye kortlæsere /chip inklusive mindre tilpasning (Udskiftning af Bro Bizz i banerne + fejlkører)</v>
          </cell>
        </row>
        <row r="11">
          <cell r="C11" t="str">
            <v>Mindre justeringer af betalingsanlæg</v>
          </cell>
        </row>
        <row r="12">
          <cell r="C12" t="str">
            <v>Nye kameraer</v>
          </cell>
        </row>
        <row r="13">
          <cell r="C13" t="str">
            <v>Arkiv database</v>
          </cell>
        </row>
        <row r="14">
          <cell r="C14" t="str">
            <v>Nye antenner inklusive EasyGo Asfing udvidelse</v>
          </cell>
        </row>
        <row r="15">
          <cell r="C15" t="str">
            <v>Lysgardiner (opstille testanlæg i bane 1) samt udvidelse af bro bizz baner</v>
          </cell>
        </row>
        <row r="16">
          <cell r="C16" t="str">
            <v>Videomatrix + intercom + administrativt telefon</v>
          </cell>
        </row>
        <row r="17">
          <cell r="C17" t="str">
            <v>Sick skannere</v>
          </cell>
        </row>
        <row r="18">
          <cell r="C18" t="str">
            <v>Opgradering til Navision 2009</v>
          </cell>
        </row>
        <row r="19">
          <cell r="C19" t="str">
            <v>Gloria</v>
          </cell>
        </row>
        <row r="20">
          <cell r="C20" t="str">
            <v>Ombygning (3. sal, stue og køkkenet)</v>
          </cell>
        </row>
        <row r="21">
          <cell r="C21" t="str">
            <v>Udsteder aktiviteter - Forretning</v>
          </cell>
        </row>
        <row r="22">
          <cell r="C22" t="str">
            <v>Udsteder - IT-drift</v>
          </cell>
        </row>
        <row r="23">
          <cell r="C23" t="str">
            <v>Udsteder - PCI</v>
          </cell>
        </row>
        <row r="24">
          <cell r="C24" t="str">
            <v>Udsteder - Web</v>
          </cell>
        </row>
        <row r="25">
          <cell r="C25" t="str">
            <v>Træningsversion af Navision (til øvelsesbrug i Kundecenter)</v>
          </cell>
        </row>
        <row r="26">
          <cell r="C26" t="str">
            <v>Udskiftning af brokort</v>
          </cell>
        </row>
        <row r="27">
          <cell r="C27" t="str">
            <v>Elektronisk fakturering</v>
          </cell>
        </row>
        <row r="28">
          <cell r="C28" t="str">
            <v>Instruktionsværktøj</v>
          </cell>
        </row>
        <row r="29">
          <cell r="C29" t="str">
            <v>Fælles mailboks Kundecenter og fejlrapporteringssystem KC</v>
          </cell>
        </row>
        <row r="30">
          <cell r="C30" t="str">
            <v>Bemandingsplanlægningssystem</v>
          </cell>
        </row>
        <row r="31">
          <cell r="C31" t="str">
            <v>Fakturainformation ved charge back</v>
          </cell>
        </row>
        <row r="32">
          <cell r="C32" t="str">
            <v>Kortvask indføres</v>
          </cell>
        </row>
        <row r="33">
          <cell r="C33" t="str">
            <v>Rutin incidentrapportering</v>
          </cell>
        </row>
        <row r="34">
          <cell r="C34" t="str">
            <v>Revision af SCADA Net/Transmission Net</v>
          </cell>
        </row>
        <row r="35">
          <cell r="C35" t="str">
            <v>Nyt intranet</v>
          </cell>
        </row>
        <row r="36">
          <cell r="C36" t="str">
            <v>Intergration af iTicket i www</v>
          </cell>
        </row>
        <row r="37">
          <cell r="C37" t="str">
            <v>Active Directiory og Exchange 2010 opgradering</v>
          </cell>
        </row>
        <row r="38">
          <cell r="C38" t="str">
            <v>VPN løsning for Teknisk Drift</v>
          </cell>
        </row>
        <row r="39">
          <cell r="C39" t="str">
            <v>Porteføljestyring</v>
          </cell>
        </row>
        <row r="40">
          <cell r="C40" t="str">
            <v>Mini DTL</v>
          </cell>
        </row>
        <row r="41">
          <cell r="C41" t="str">
            <v>Testmiljø</v>
          </cell>
        </row>
        <row r="42">
          <cell r="C42" t="str">
            <v>Easy GO AXT funktionalitet integreres med Navision</v>
          </cell>
        </row>
        <row r="43">
          <cell r="C43" t="str">
            <v>Chipkort version 2</v>
          </cell>
        </row>
        <row r="44">
          <cell r="C44" t="str">
            <v>Konsolidering af banner servere</v>
          </cell>
        </row>
        <row r="45">
          <cell r="C45" t="str">
            <v>B-BAS</v>
          </cell>
        </row>
        <row r="46">
          <cell r="C46">
            <v>0</v>
          </cell>
        </row>
        <row r="47">
          <cell r="C47" t="str">
            <v>MK løsning for STB</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row r="74">
          <cell r="C74">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liste"/>
      <sheetName val="Projekt 29b"/>
      <sheetName val="Projekt 42"/>
      <sheetName val="Projekt 45"/>
      <sheetName val="Links"/>
      <sheetName val="Projektoverblik"/>
    </sheetNames>
    <sheetDataSet>
      <sheetData sheetId="0">
        <row r="3">
          <cell r="C3" t="str">
            <v>Software til HDS storeage system</v>
          </cell>
        </row>
        <row r="4">
          <cell r="C4" t="str">
            <v>Revidering af Backup løsning</v>
          </cell>
        </row>
        <row r="5">
          <cell r="C5" t="str">
            <v>Videreudvikling af Help Desk</v>
          </cell>
        </row>
        <row r="6">
          <cell r="C6" t="str">
            <v>Sikkerhed på mobiltelefoner</v>
          </cell>
        </row>
        <row r="7">
          <cell r="C7" t="str">
            <v>Mail gateway</v>
          </cell>
        </row>
        <row r="8">
          <cell r="C8" t="str">
            <v>PCI Krav</v>
          </cell>
        </row>
        <row r="9">
          <cell r="C9" t="str">
            <v>Firewall i banerne</v>
          </cell>
        </row>
        <row r="10">
          <cell r="C10" t="str">
            <v>Nye kortlæsere /chip inklusive mindre tilpasning (Udskiftning af Bro Bizz i banerne + fejlkører)</v>
          </cell>
        </row>
        <row r="11">
          <cell r="C11" t="str">
            <v>Mindre justeringer af betalingsanlæg</v>
          </cell>
        </row>
        <row r="12">
          <cell r="C12" t="str">
            <v>Nye kameraer</v>
          </cell>
        </row>
        <row r="13">
          <cell r="C13" t="str">
            <v>Arkiv database</v>
          </cell>
        </row>
        <row r="14">
          <cell r="C14" t="str">
            <v>Nye antenner inklusive EasyGo Asfing udvidelse</v>
          </cell>
        </row>
        <row r="15">
          <cell r="C15" t="str">
            <v>Lysgardiner (opstille testanlæg i bane 1) samt udvidelse af bro bizz baner</v>
          </cell>
        </row>
        <row r="16">
          <cell r="C16" t="str">
            <v>Videomatrix + intercom + administrativt telefon</v>
          </cell>
        </row>
        <row r="17">
          <cell r="C17" t="str">
            <v>Sick skannere</v>
          </cell>
        </row>
        <row r="18">
          <cell r="C18" t="str">
            <v>Opgradering til Navision 2009</v>
          </cell>
        </row>
        <row r="19">
          <cell r="C19" t="str">
            <v>Gloria</v>
          </cell>
        </row>
        <row r="20">
          <cell r="C20" t="str">
            <v>Ombygning (3. sal)</v>
          </cell>
        </row>
        <row r="21">
          <cell r="C21" t="str">
            <v>Ombygning af stue på VS (Fællesomkostning)</v>
          </cell>
        </row>
        <row r="22">
          <cell r="C22" t="str">
            <v>Udsteder aktiviteter - Forretning</v>
          </cell>
        </row>
        <row r="23">
          <cell r="C23" t="str">
            <v>Udsteder - IT-drift</v>
          </cell>
        </row>
        <row r="24">
          <cell r="C24" t="str">
            <v>Udsteder - PCI</v>
          </cell>
        </row>
        <row r="25">
          <cell r="C25" t="str">
            <v>Udsteder - Web</v>
          </cell>
        </row>
        <row r="26">
          <cell r="C26" t="str">
            <v>Træningsversion af Navision (til øvelsesbrug i Kundecenter)</v>
          </cell>
        </row>
        <row r="27">
          <cell r="C27" t="str">
            <v>Udskiftning af brokort</v>
          </cell>
        </row>
        <row r="28">
          <cell r="C28" t="str">
            <v>Elektronisk fakturering</v>
          </cell>
        </row>
        <row r="29">
          <cell r="C29" t="str">
            <v>Instruktionsværktøj</v>
          </cell>
        </row>
        <row r="30">
          <cell r="C30" t="str">
            <v>Fælles mailboks Kundecenter og fejlrapporteringssystem KC</v>
          </cell>
        </row>
        <row r="31">
          <cell r="C31" t="str">
            <v>Bemandingsplanlægningssystem</v>
          </cell>
        </row>
        <row r="32">
          <cell r="C32" t="str">
            <v>Fakturainformation ved charge back</v>
          </cell>
        </row>
        <row r="33">
          <cell r="C33" t="str">
            <v>Kortvask indføres</v>
          </cell>
        </row>
        <row r="34">
          <cell r="C34" t="str">
            <v>Rutin incidentrapportering</v>
          </cell>
        </row>
        <row r="35">
          <cell r="C35" t="str">
            <v>Revision af SCADA Net/Transmission Net</v>
          </cell>
        </row>
        <row r="36">
          <cell r="C36" t="str">
            <v>Nyt intranet</v>
          </cell>
        </row>
        <row r="37">
          <cell r="C37" t="str">
            <v>Intergration af iTicket i www</v>
          </cell>
        </row>
        <row r="38">
          <cell r="C38" t="str">
            <v>Active Directiory og Exchange 2010 opgradering</v>
          </cell>
        </row>
        <row r="39">
          <cell r="C39" t="str">
            <v>VPN løsning for Teknisk Drift</v>
          </cell>
        </row>
        <row r="40">
          <cell r="C40" t="str">
            <v>Porteføljestyring</v>
          </cell>
        </row>
        <row r="41">
          <cell r="C41" t="str">
            <v>Mini DTL</v>
          </cell>
        </row>
        <row r="42">
          <cell r="C42" t="str">
            <v>Testmiljø</v>
          </cell>
        </row>
        <row r="43">
          <cell r="C43" t="str">
            <v>Easy GO AXT funktionalitet integreres med Navision</v>
          </cell>
        </row>
        <row r="44">
          <cell r="C44" t="str">
            <v>Chipkort version 2</v>
          </cell>
        </row>
        <row r="45">
          <cell r="C45" t="str">
            <v>Konsolidering af banner servere</v>
          </cell>
        </row>
        <row r="46">
          <cell r="C46" t="str">
            <v>B-BAS</v>
          </cell>
        </row>
        <row r="47">
          <cell r="C47">
            <v>0</v>
          </cell>
        </row>
        <row r="48">
          <cell r="C48" t="str">
            <v>MK løsning for STB</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sheetData>
      <sheetData sheetId="1">
        <row r="8">
          <cell r="R8" t="str">
            <v>Efter plan</v>
          </cell>
        </row>
        <row r="9">
          <cell r="R9" t="str">
            <v>Kræver opmærksomhed</v>
          </cell>
        </row>
        <row r="10">
          <cell r="R10" t="str">
            <v>Kritisk afvigelse</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liste"/>
      <sheetName val="Projekt 6"/>
      <sheetName val="Projekt 8"/>
      <sheetName val="Projekt 11"/>
      <sheetName val="Projekt 14"/>
      <sheetName val="Projekt 29c"/>
      <sheetName val="Links"/>
      <sheetName val="Projektoverblik"/>
    </sheetNames>
    <sheetDataSet>
      <sheetData sheetId="0">
        <row r="3">
          <cell r="C3" t="str">
            <v>Software til HDS storeage system</v>
          </cell>
        </row>
        <row r="4">
          <cell r="C4" t="str">
            <v>Revidering af Backup løsning</v>
          </cell>
        </row>
        <row r="5">
          <cell r="C5" t="str">
            <v>Videreudvikling af Help Desk</v>
          </cell>
        </row>
        <row r="6">
          <cell r="C6" t="str">
            <v>Sikkerhed på mobiltelefoner</v>
          </cell>
        </row>
        <row r="7">
          <cell r="C7" t="str">
            <v>Mail gateway</v>
          </cell>
        </row>
        <row r="8">
          <cell r="C8" t="str">
            <v>PCI Krav</v>
          </cell>
        </row>
        <row r="9">
          <cell r="C9" t="str">
            <v>Firewall i banerne</v>
          </cell>
        </row>
        <row r="10">
          <cell r="C10" t="str">
            <v>Nye kortlæsere /chip inklusive mindre tilpasning (Udskiftning af Bro Bizz i banerne + fejlkører)</v>
          </cell>
        </row>
        <row r="11">
          <cell r="C11" t="str">
            <v>Mindre justeringer af betalingsanlæg</v>
          </cell>
        </row>
        <row r="12">
          <cell r="C12" t="str">
            <v>Nye kameraer</v>
          </cell>
        </row>
        <row r="13">
          <cell r="C13" t="str">
            <v>Arkiv database</v>
          </cell>
        </row>
        <row r="14">
          <cell r="C14" t="str">
            <v>Nye antenner inklusive EasyGo Asfing udvidelse</v>
          </cell>
        </row>
        <row r="15">
          <cell r="C15" t="str">
            <v>Lysgardiner (opstille testanlæg i bane 1) samt udvidelse af bro bizz baner</v>
          </cell>
        </row>
        <row r="16">
          <cell r="C16" t="str">
            <v>Videomatrix + intercom + administrativt telefon</v>
          </cell>
        </row>
        <row r="17">
          <cell r="C17" t="str">
            <v>Sick skannere</v>
          </cell>
        </row>
        <row r="18">
          <cell r="C18" t="str">
            <v>Opgradering til Navision 2009</v>
          </cell>
        </row>
        <row r="19">
          <cell r="C19" t="str">
            <v>Gloria</v>
          </cell>
        </row>
        <row r="20">
          <cell r="C20" t="str">
            <v>Ombygning (3. sal)</v>
          </cell>
        </row>
        <row r="21">
          <cell r="C21" t="str">
            <v>Ombygning af stue på VS (Fællesomkostning)</v>
          </cell>
        </row>
        <row r="22">
          <cell r="C22" t="str">
            <v>Udsteder aktiviteter - Forretning</v>
          </cell>
        </row>
        <row r="23">
          <cell r="C23" t="str">
            <v>Udsteder - IT-drift</v>
          </cell>
        </row>
        <row r="24">
          <cell r="C24" t="str">
            <v>Udsteder - PCI</v>
          </cell>
        </row>
        <row r="25">
          <cell r="C25" t="str">
            <v>Udsteder - Web</v>
          </cell>
        </row>
        <row r="26">
          <cell r="C26" t="str">
            <v>Træningsversion af Navision (til øvelsesbrug i Kundecenter)</v>
          </cell>
        </row>
        <row r="27">
          <cell r="C27" t="str">
            <v>Udskiftning af brokort</v>
          </cell>
        </row>
        <row r="28">
          <cell r="C28" t="str">
            <v>Elektronisk fakturering</v>
          </cell>
        </row>
        <row r="29">
          <cell r="C29" t="str">
            <v>Instruktionsværktøj</v>
          </cell>
        </row>
        <row r="30">
          <cell r="C30" t="str">
            <v>Fælles mailboks Kundecenter og fejlrapporteringssystem KC</v>
          </cell>
        </row>
        <row r="31">
          <cell r="C31" t="str">
            <v>Bemandingsplanlægningssystem</v>
          </cell>
        </row>
        <row r="32">
          <cell r="C32" t="str">
            <v>Fakturainformation ved charge back</v>
          </cell>
        </row>
        <row r="33">
          <cell r="C33" t="str">
            <v>Kortvask indføres</v>
          </cell>
        </row>
        <row r="34">
          <cell r="C34" t="str">
            <v>Rutin incidentrapportering</v>
          </cell>
        </row>
        <row r="35">
          <cell r="C35" t="str">
            <v>Revision af SCADA Net/Transmission Net</v>
          </cell>
        </row>
        <row r="36">
          <cell r="C36" t="str">
            <v>Nyt intranet</v>
          </cell>
        </row>
        <row r="37">
          <cell r="C37" t="str">
            <v>Intergration af iTicket i www</v>
          </cell>
        </row>
        <row r="38">
          <cell r="C38" t="str">
            <v>Active Directiory og Exchange 2010 opgradering</v>
          </cell>
        </row>
        <row r="39">
          <cell r="C39" t="str">
            <v>VPN løsning for Teknisk Drift</v>
          </cell>
        </row>
        <row r="40">
          <cell r="C40" t="str">
            <v>Porteføljestyring</v>
          </cell>
        </row>
        <row r="41">
          <cell r="C41" t="str">
            <v>Mini DTL</v>
          </cell>
        </row>
        <row r="42">
          <cell r="C42" t="str">
            <v>Testmiljø</v>
          </cell>
        </row>
        <row r="43">
          <cell r="C43" t="str">
            <v>Easy GO AXT funktionalitet integreres med Navision</v>
          </cell>
        </row>
        <row r="44">
          <cell r="C44" t="str">
            <v>Chipkort version 2</v>
          </cell>
        </row>
        <row r="45">
          <cell r="C45" t="str">
            <v>Konsolidering af banner servere</v>
          </cell>
        </row>
        <row r="46">
          <cell r="C46" t="str">
            <v>B-BAS</v>
          </cell>
        </row>
        <row r="47">
          <cell r="C47">
            <v>0</v>
          </cell>
        </row>
        <row r="48">
          <cell r="C48" t="str">
            <v>MK løsning for STB</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sheetData>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liste"/>
      <sheetName val="Projekt 25"/>
      <sheetName val="Links"/>
      <sheetName val="Projekt 26"/>
      <sheetName val="Projektoversigt"/>
    </sheetNames>
    <sheetDataSet>
      <sheetData sheetId="0" refreshError="1"/>
      <sheetData sheetId="1">
        <row r="8">
          <cell r="R8" t="str">
            <v>Efter plan</v>
          </cell>
        </row>
        <row r="9">
          <cell r="R9" t="str">
            <v>Kræver opmærksomhed</v>
          </cell>
        </row>
        <row r="10">
          <cell r="R10" t="str">
            <v>Kritisk afvigelse</v>
          </cell>
        </row>
      </sheetData>
      <sheetData sheetId="2" refreshError="1"/>
      <sheetData sheetId="3">
        <row r="8">
          <cell r="R8" t="str">
            <v>Efter plan</v>
          </cell>
        </row>
        <row r="9">
          <cell r="R9" t="str">
            <v>Kræver opmærksomhed</v>
          </cell>
        </row>
        <row r="10">
          <cell r="R10" t="str">
            <v>Kritisk afvigelse</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liste"/>
      <sheetName val="Projekt 29b"/>
      <sheetName val="Projekt 42"/>
      <sheetName val="Projekt 45"/>
      <sheetName val="Links"/>
      <sheetName val="Projektoverblik"/>
    </sheetNames>
    <sheetDataSet>
      <sheetData sheetId="0">
        <row r="3">
          <cell r="C3" t="str">
            <v>Software til HDS storeage system</v>
          </cell>
        </row>
        <row r="4">
          <cell r="C4" t="str">
            <v>Revidering af Backup løsning</v>
          </cell>
        </row>
        <row r="5">
          <cell r="C5" t="str">
            <v>Videreudvikling af Help Desk</v>
          </cell>
        </row>
        <row r="6">
          <cell r="C6" t="str">
            <v>Sikkerhed på mobiltelefoner</v>
          </cell>
        </row>
        <row r="7">
          <cell r="C7" t="str">
            <v>Mail gateway</v>
          </cell>
        </row>
        <row r="8">
          <cell r="C8" t="str">
            <v>PCI Krav</v>
          </cell>
        </row>
        <row r="9">
          <cell r="C9" t="str">
            <v>Firewall i banerne</v>
          </cell>
        </row>
        <row r="10">
          <cell r="C10" t="str">
            <v>Nye kortlæsere /chip inklusive mindre tilpasning (Udskiftning af Bro Bizz i banerne + fejlkører)</v>
          </cell>
        </row>
        <row r="11">
          <cell r="C11" t="str">
            <v>Mindre justeringer af betalingsanlæg</v>
          </cell>
        </row>
        <row r="12">
          <cell r="C12" t="str">
            <v>Nye kameraer</v>
          </cell>
        </row>
        <row r="13">
          <cell r="C13" t="str">
            <v>Arkiv database</v>
          </cell>
        </row>
        <row r="14">
          <cell r="C14" t="str">
            <v>Nye antenner inklusive EasyGo Asfing udvidelse</v>
          </cell>
        </row>
        <row r="15">
          <cell r="C15" t="str">
            <v>Lysgardiner (opstille testanlæg i bane 1) samt udvidelse af bro bizz baner</v>
          </cell>
        </row>
        <row r="16">
          <cell r="C16" t="str">
            <v>Videomatrix + intercom + administrativt telefon</v>
          </cell>
        </row>
        <row r="17">
          <cell r="C17" t="str">
            <v>Sick skannere</v>
          </cell>
        </row>
        <row r="18">
          <cell r="C18" t="str">
            <v>Opgradering til Navision 2009</v>
          </cell>
        </row>
        <row r="19">
          <cell r="C19" t="str">
            <v>Gloria</v>
          </cell>
        </row>
        <row r="20">
          <cell r="C20" t="str">
            <v>Ombygning (3. sal)</v>
          </cell>
        </row>
        <row r="21">
          <cell r="C21" t="str">
            <v>Ombygning af stue på VS (Fællesomkostning)</v>
          </cell>
        </row>
        <row r="22">
          <cell r="C22" t="str">
            <v>Udsteder aktiviteter - Forretning</v>
          </cell>
        </row>
        <row r="23">
          <cell r="C23" t="str">
            <v>Udsteder - IT-drift</v>
          </cell>
        </row>
        <row r="24">
          <cell r="C24" t="str">
            <v>Udsteder - PCI</v>
          </cell>
        </row>
        <row r="25">
          <cell r="C25" t="str">
            <v>Udsteder - Web</v>
          </cell>
        </row>
        <row r="26">
          <cell r="C26" t="str">
            <v>Træningsversion af Navision (til øvelsesbrug i Kundecenter)</v>
          </cell>
        </row>
        <row r="27">
          <cell r="C27" t="str">
            <v>Udskiftning af brokort</v>
          </cell>
        </row>
        <row r="28">
          <cell r="C28" t="str">
            <v>Elektronisk fakturering</v>
          </cell>
        </row>
        <row r="29">
          <cell r="C29" t="str">
            <v>Instruktionsværktøj</v>
          </cell>
        </row>
        <row r="30">
          <cell r="C30" t="str">
            <v>Fælles mailboks Kundecenter og fejlrapporteringssystem KC</v>
          </cell>
        </row>
        <row r="31">
          <cell r="C31" t="str">
            <v>Bemandingsplanlægningssystem</v>
          </cell>
        </row>
        <row r="32">
          <cell r="C32" t="str">
            <v>Fakturainformation ved charge back</v>
          </cell>
        </row>
        <row r="33">
          <cell r="C33" t="str">
            <v>Kortvask indføres</v>
          </cell>
        </row>
        <row r="34">
          <cell r="C34" t="str">
            <v>Rutin incidentrapportering</v>
          </cell>
        </row>
        <row r="35">
          <cell r="C35" t="str">
            <v>Revision af SCADA Net/Transmission Net</v>
          </cell>
        </row>
        <row r="36">
          <cell r="C36" t="str">
            <v>Nyt intranet</v>
          </cell>
        </row>
        <row r="37">
          <cell r="C37" t="str">
            <v>Intergration af iTicket i www</v>
          </cell>
        </row>
        <row r="38">
          <cell r="C38" t="str">
            <v>Active Directiory og Exchange 2010 opgradering</v>
          </cell>
        </row>
        <row r="39">
          <cell r="C39" t="str">
            <v>VPN løsning for Teknisk Drift</v>
          </cell>
        </row>
        <row r="40">
          <cell r="C40" t="str">
            <v>Porteføljestyring</v>
          </cell>
        </row>
        <row r="41">
          <cell r="C41" t="str">
            <v>Mini DTL</v>
          </cell>
        </row>
        <row r="42">
          <cell r="C42" t="str">
            <v>Testmiljø</v>
          </cell>
        </row>
        <row r="43">
          <cell r="C43" t="str">
            <v>Easy GO AXT funktionalitet integreres med Navision</v>
          </cell>
        </row>
        <row r="44">
          <cell r="C44" t="str">
            <v>Chipkort version 2</v>
          </cell>
        </row>
        <row r="45">
          <cell r="C45" t="str">
            <v>Konsolidering af banner servere</v>
          </cell>
        </row>
        <row r="46">
          <cell r="C46" t="str">
            <v>B-BAS</v>
          </cell>
        </row>
        <row r="47">
          <cell r="C47">
            <v>0</v>
          </cell>
        </row>
        <row r="48">
          <cell r="C48" t="str">
            <v>MK løsning for STB</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sheetData>
      <sheetData sheetId="1">
        <row r="8">
          <cell r="R8" t="str">
            <v>Efter plan</v>
          </cell>
        </row>
        <row r="9">
          <cell r="R9" t="str">
            <v>Kræver opmærksomhed</v>
          </cell>
        </row>
        <row r="10">
          <cell r="R10" t="str">
            <v>Kritisk afvigelse</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74"/>
  <sheetViews>
    <sheetView zoomScale="60" zoomScaleNormal="60" workbookViewId="0">
      <selection activeCell="E33" sqref="E33"/>
    </sheetView>
  </sheetViews>
  <sheetFormatPr defaultRowHeight="15" x14ac:dyDescent="0.25"/>
  <cols>
    <col min="3" max="3" width="79" bestFit="1" customWidth="1"/>
    <col min="6" max="6" width="10.42578125" bestFit="1" customWidth="1"/>
  </cols>
  <sheetData>
    <row r="2" spans="2:7" x14ac:dyDescent="0.25">
      <c r="B2" s="6" t="s">
        <v>5</v>
      </c>
      <c r="C2" s="5" t="s">
        <v>4</v>
      </c>
      <c r="F2" s="4" t="s">
        <v>3</v>
      </c>
      <c r="G2" s="4"/>
    </row>
    <row r="3" spans="2:7" x14ac:dyDescent="0.25">
      <c r="B3" s="1">
        <v>1</v>
      </c>
      <c r="C3" s="1" t="s">
        <v>32</v>
      </c>
      <c r="D3">
        <f t="shared" ref="D3:D35" si="0">B3</f>
        <v>1</v>
      </c>
      <c r="F3" s="3" t="s">
        <v>2</v>
      </c>
      <c r="G3" s="2"/>
    </row>
    <row r="4" spans="2:7" x14ac:dyDescent="0.25">
      <c r="B4" s="1">
        <v>2</v>
      </c>
      <c r="C4" s="1" t="s">
        <v>33</v>
      </c>
      <c r="D4">
        <f t="shared" si="0"/>
        <v>2</v>
      </c>
      <c r="F4" s="3" t="s">
        <v>1</v>
      </c>
      <c r="G4" s="2"/>
    </row>
    <row r="5" spans="2:7" x14ac:dyDescent="0.25">
      <c r="B5" s="1">
        <v>3</v>
      </c>
      <c r="C5" s="1" t="s">
        <v>34</v>
      </c>
      <c r="D5">
        <f t="shared" si="0"/>
        <v>3</v>
      </c>
      <c r="F5" s="3" t="s">
        <v>0</v>
      </c>
      <c r="G5" s="2"/>
    </row>
    <row r="6" spans="2:7" x14ac:dyDescent="0.25">
      <c r="B6" s="1">
        <v>4</v>
      </c>
      <c r="C6" s="1" t="s">
        <v>35</v>
      </c>
      <c r="D6">
        <f t="shared" si="0"/>
        <v>4</v>
      </c>
      <c r="F6" s="3"/>
      <c r="G6" s="2"/>
    </row>
    <row r="7" spans="2:7" x14ac:dyDescent="0.25">
      <c r="B7" s="1">
        <v>5</v>
      </c>
      <c r="C7" s="1" t="s">
        <v>36</v>
      </c>
      <c r="D7">
        <f t="shared" si="0"/>
        <v>5</v>
      </c>
      <c r="F7" s="3"/>
      <c r="G7" s="2"/>
    </row>
    <row r="8" spans="2:7" x14ac:dyDescent="0.25">
      <c r="B8" s="1">
        <v>6</v>
      </c>
      <c r="C8" s="1" t="s">
        <v>37</v>
      </c>
      <c r="D8">
        <f t="shared" si="0"/>
        <v>6</v>
      </c>
      <c r="F8" s="3"/>
      <c r="G8" s="2"/>
    </row>
    <row r="9" spans="2:7" x14ac:dyDescent="0.25">
      <c r="B9" s="1">
        <v>7</v>
      </c>
      <c r="C9" s="1" t="s">
        <v>38</v>
      </c>
      <c r="D9">
        <f t="shared" si="0"/>
        <v>7</v>
      </c>
      <c r="F9" s="3"/>
      <c r="G9" s="2"/>
    </row>
    <row r="10" spans="2:7" x14ac:dyDescent="0.25">
      <c r="B10" s="1">
        <v>8</v>
      </c>
      <c r="C10" s="1" t="s">
        <v>39</v>
      </c>
      <c r="D10">
        <f t="shared" si="0"/>
        <v>8</v>
      </c>
      <c r="F10" s="3"/>
      <c r="G10" s="2"/>
    </row>
    <row r="11" spans="2:7" x14ac:dyDescent="0.25">
      <c r="B11" s="1">
        <v>9</v>
      </c>
      <c r="C11" s="1" t="s">
        <v>40</v>
      </c>
      <c r="D11">
        <f t="shared" si="0"/>
        <v>9</v>
      </c>
      <c r="F11" s="3"/>
      <c r="G11" s="2"/>
    </row>
    <row r="12" spans="2:7" x14ac:dyDescent="0.25">
      <c r="B12" s="1">
        <v>11</v>
      </c>
      <c r="C12" s="1" t="s">
        <v>41</v>
      </c>
      <c r="D12">
        <f t="shared" si="0"/>
        <v>11</v>
      </c>
      <c r="F12" s="3"/>
      <c r="G12" s="2"/>
    </row>
    <row r="13" spans="2:7" x14ac:dyDescent="0.25">
      <c r="B13" s="1">
        <v>12</v>
      </c>
      <c r="C13" s="1" t="s">
        <v>42</v>
      </c>
      <c r="D13">
        <f t="shared" si="0"/>
        <v>12</v>
      </c>
      <c r="F13" s="3"/>
      <c r="G13" s="2"/>
    </row>
    <row r="14" spans="2:7" x14ac:dyDescent="0.25">
      <c r="B14" s="1">
        <v>14</v>
      </c>
      <c r="C14" s="1" t="s">
        <v>43</v>
      </c>
      <c r="D14">
        <f t="shared" si="0"/>
        <v>14</v>
      </c>
      <c r="F14" s="3"/>
      <c r="G14" s="2"/>
    </row>
    <row r="15" spans="2:7" x14ac:dyDescent="0.25">
      <c r="B15" s="1">
        <v>15</v>
      </c>
      <c r="C15" s="1" t="s">
        <v>44</v>
      </c>
      <c r="D15">
        <f t="shared" si="0"/>
        <v>15</v>
      </c>
      <c r="F15" s="3"/>
      <c r="G15" s="2"/>
    </row>
    <row r="16" spans="2:7" x14ac:dyDescent="0.25">
      <c r="B16" s="1">
        <v>17</v>
      </c>
      <c r="C16" s="1" t="s">
        <v>45</v>
      </c>
      <c r="D16">
        <f t="shared" si="0"/>
        <v>17</v>
      </c>
      <c r="F16" s="3"/>
      <c r="G16" s="2"/>
    </row>
    <row r="17" spans="2:7" x14ac:dyDescent="0.25">
      <c r="B17" s="1">
        <v>22</v>
      </c>
      <c r="C17" s="1" t="s">
        <v>46</v>
      </c>
      <c r="D17">
        <f t="shared" si="0"/>
        <v>22</v>
      </c>
      <c r="F17" s="3"/>
      <c r="G17" s="2"/>
    </row>
    <row r="18" spans="2:7" x14ac:dyDescent="0.25">
      <c r="B18" s="1">
        <v>23</v>
      </c>
      <c r="C18" s="1" t="s">
        <v>47</v>
      </c>
      <c r="D18">
        <f t="shared" si="0"/>
        <v>23</v>
      </c>
      <c r="F18" s="3"/>
      <c r="G18" s="2"/>
    </row>
    <row r="19" spans="2:7" x14ac:dyDescent="0.25">
      <c r="B19" s="1">
        <v>24</v>
      </c>
      <c r="C19" s="1" t="s">
        <v>48</v>
      </c>
      <c r="D19">
        <f t="shared" si="0"/>
        <v>24</v>
      </c>
      <c r="F19" s="3"/>
      <c r="G19" s="2"/>
    </row>
    <row r="20" spans="2:7" x14ac:dyDescent="0.25">
      <c r="B20" s="1">
        <v>25</v>
      </c>
      <c r="C20" s="1" t="s">
        <v>49</v>
      </c>
      <c r="D20">
        <f t="shared" si="0"/>
        <v>25</v>
      </c>
      <c r="F20" s="3"/>
      <c r="G20" s="2"/>
    </row>
    <row r="21" spans="2:7" x14ac:dyDescent="0.25">
      <c r="B21" s="1">
        <v>26</v>
      </c>
      <c r="C21" s="1" t="s">
        <v>9</v>
      </c>
      <c r="D21">
        <f t="shared" si="0"/>
        <v>26</v>
      </c>
      <c r="F21" s="3"/>
      <c r="G21" s="2"/>
    </row>
    <row r="22" spans="2:7" x14ac:dyDescent="0.25">
      <c r="B22" s="1" t="s">
        <v>50</v>
      </c>
      <c r="C22" s="1" t="s">
        <v>51</v>
      </c>
      <c r="D22" t="str">
        <f t="shared" si="0"/>
        <v>29a</v>
      </c>
      <c r="F22" s="3"/>
      <c r="G22" s="2"/>
    </row>
    <row r="23" spans="2:7" x14ac:dyDescent="0.25">
      <c r="B23" s="1" t="s">
        <v>52</v>
      </c>
      <c r="C23" s="1" t="s">
        <v>53</v>
      </c>
      <c r="D23" t="str">
        <f t="shared" si="0"/>
        <v>29b</v>
      </c>
      <c r="F23" s="3"/>
      <c r="G23" s="2"/>
    </row>
    <row r="24" spans="2:7" x14ac:dyDescent="0.25">
      <c r="B24" s="1" t="s">
        <v>54</v>
      </c>
      <c r="C24" s="1" t="s">
        <v>55</v>
      </c>
      <c r="D24" t="str">
        <f t="shared" si="0"/>
        <v>29c</v>
      </c>
      <c r="F24" s="3"/>
      <c r="G24" s="2"/>
    </row>
    <row r="25" spans="2:7" x14ac:dyDescent="0.25">
      <c r="B25" s="1" t="s">
        <v>56</v>
      </c>
      <c r="C25" s="1" t="s">
        <v>57</v>
      </c>
      <c r="D25" t="str">
        <f t="shared" si="0"/>
        <v>29d</v>
      </c>
      <c r="F25" s="3"/>
      <c r="G25" s="2"/>
    </row>
    <row r="26" spans="2:7" x14ac:dyDescent="0.25">
      <c r="B26" s="1">
        <v>30</v>
      </c>
      <c r="C26" s="1" t="s">
        <v>58</v>
      </c>
      <c r="D26">
        <f t="shared" si="0"/>
        <v>30</v>
      </c>
      <c r="F26" s="3"/>
      <c r="G26" s="2"/>
    </row>
    <row r="27" spans="2:7" x14ac:dyDescent="0.25">
      <c r="B27" s="1">
        <v>31</v>
      </c>
      <c r="C27" s="1" t="s">
        <v>59</v>
      </c>
      <c r="D27">
        <f t="shared" si="0"/>
        <v>31</v>
      </c>
      <c r="F27" s="3"/>
      <c r="G27" s="2"/>
    </row>
    <row r="28" spans="2:7" x14ac:dyDescent="0.25">
      <c r="B28" s="1">
        <v>32</v>
      </c>
      <c r="C28" s="1" t="s">
        <v>60</v>
      </c>
      <c r="D28">
        <f t="shared" si="0"/>
        <v>32</v>
      </c>
      <c r="F28" s="3"/>
      <c r="G28" s="2"/>
    </row>
    <row r="29" spans="2:7" x14ac:dyDescent="0.25">
      <c r="B29" s="1">
        <v>35</v>
      </c>
      <c r="C29" s="1" t="s">
        <v>61</v>
      </c>
      <c r="D29">
        <f t="shared" si="0"/>
        <v>35</v>
      </c>
      <c r="F29" s="3"/>
      <c r="G29" s="2"/>
    </row>
    <row r="30" spans="2:7" x14ac:dyDescent="0.25">
      <c r="B30" s="1">
        <v>36</v>
      </c>
      <c r="C30" s="1" t="s">
        <v>62</v>
      </c>
      <c r="D30">
        <f t="shared" si="0"/>
        <v>36</v>
      </c>
      <c r="F30" s="3"/>
      <c r="G30" s="2"/>
    </row>
    <row r="31" spans="2:7" x14ac:dyDescent="0.25">
      <c r="B31" s="1">
        <v>38</v>
      </c>
      <c r="C31" s="1" t="s">
        <v>63</v>
      </c>
      <c r="D31">
        <f t="shared" si="0"/>
        <v>38</v>
      </c>
      <c r="F31" s="3"/>
      <c r="G31" s="2"/>
    </row>
    <row r="32" spans="2:7" x14ac:dyDescent="0.25">
      <c r="B32" s="1">
        <v>39</v>
      </c>
      <c r="C32" s="1" t="s">
        <v>64</v>
      </c>
      <c r="D32">
        <f t="shared" si="0"/>
        <v>39</v>
      </c>
    </row>
    <row r="33" spans="2:4" x14ac:dyDescent="0.25">
      <c r="B33" s="1">
        <v>40</v>
      </c>
      <c r="C33" s="1" t="s">
        <v>65</v>
      </c>
      <c r="D33">
        <f t="shared" si="0"/>
        <v>40</v>
      </c>
    </row>
    <row r="34" spans="2:4" x14ac:dyDescent="0.25">
      <c r="B34" s="1">
        <v>41</v>
      </c>
      <c r="C34" s="1" t="s">
        <v>66</v>
      </c>
      <c r="D34">
        <f t="shared" si="0"/>
        <v>41</v>
      </c>
    </row>
    <row r="35" spans="2:4" x14ac:dyDescent="0.25">
      <c r="B35" s="1">
        <v>42</v>
      </c>
      <c r="C35" s="1" t="s">
        <v>67</v>
      </c>
      <c r="D35">
        <f t="shared" si="0"/>
        <v>42</v>
      </c>
    </row>
    <row r="36" spans="2:4" x14ac:dyDescent="0.25">
      <c r="B36" s="1">
        <v>43</v>
      </c>
      <c r="C36" s="1" t="s">
        <v>68</v>
      </c>
      <c r="D36">
        <f t="shared" ref="D36:D67" si="1">B36</f>
        <v>43</v>
      </c>
    </row>
    <row r="37" spans="2:4" x14ac:dyDescent="0.25">
      <c r="B37" s="1">
        <v>44</v>
      </c>
      <c r="C37" s="1" t="s">
        <v>69</v>
      </c>
      <c r="D37">
        <f t="shared" si="1"/>
        <v>44</v>
      </c>
    </row>
    <row r="38" spans="2:4" x14ac:dyDescent="0.25">
      <c r="B38" s="1">
        <v>45</v>
      </c>
      <c r="C38" s="1" t="s">
        <v>70</v>
      </c>
      <c r="D38">
        <f t="shared" si="1"/>
        <v>45</v>
      </c>
    </row>
    <row r="39" spans="2:4" x14ac:dyDescent="0.25">
      <c r="B39" s="1">
        <v>46</v>
      </c>
      <c r="C39" s="1" t="s">
        <v>71</v>
      </c>
      <c r="D39">
        <f t="shared" si="1"/>
        <v>46</v>
      </c>
    </row>
    <row r="40" spans="2:4" x14ac:dyDescent="0.25">
      <c r="B40" s="1">
        <v>47</v>
      </c>
      <c r="C40" s="1" t="s">
        <v>72</v>
      </c>
      <c r="D40">
        <f t="shared" si="1"/>
        <v>47</v>
      </c>
    </row>
    <row r="41" spans="2:4" x14ac:dyDescent="0.25">
      <c r="B41" s="1">
        <v>48</v>
      </c>
      <c r="C41" s="1" t="s">
        <v>73</v>
      </c>
      <c r="D41">
        <f t="shared" si="1"/>
        <v>48</v>
      </c>
    </row>
    <row r="42" spans="2:4" x14ac:dyDescent="0.25">
      <c r="B42" s="1">
        <v>49</v>
      </c>
      <c r="C42" s="1" t="s">
        <v>74</v>
      </c>
      <c r="D42">
        <f t="shared" si="1"/>
        <v>49</v>
      </c>
    </row>
    <row r="43" spans="2:4" x14ac:dyDescent="0.25">
      <c r="B43" s="1">
        <v>50</v>
      </c>
      <c r="C43" s="1" t="s">
        <v>75</v>
      </c>
      <c r="D43">
        <f t="shared" si="1"/>
        <v>50</v>
      </c>
    </row>
    <row r="44" spans="2:4" x14ac:dyDescent="0.25">
      <c r="B44" s="1">
        <v>51</v>
      </c>
      <c r="C44" s="1" t="s">
        <v>76</v>
      </c>
      <c r="D44">
        <f t="shared" si="1"/>
        <v>51</v>
      </c>
    </row>
    <row r="45" spans="2:4" x14ac:dyDescent="0.25">
      <c r="B45" s="1">
        <v>52</v>
      </c>
      <c r="C45" s="1" t="s">
        <v>77</v>
      </c>
      <c r="D45">
        <f t="shared" si="1"/>
        <v>52</v>
      </c>
    </row>
    <row r="46" spans="2:4" x14ac:dyDescent="0.25">
      <c r="B46" s="1">
        <v>53</v>
      </c>
      <c r="C46" s="1" t="s">
        <v>78</v>
      </c>
      <c r="D46">
        <f t="shared" si="1"/>
        <v>53</v>
      </c>
    </row>
    <row r="47" spans="2:4" x14ac:dyDescent="0.25">
      <c r="B47" s="1">
        <v>0</v>
      </c>
      <c r="C47" s="1">
        <v>0</v>
      </c>
      <c r="D47">
        <f t="shared" si="1"/>
        <v>0</v>
      </c>
    </row>
    <row r="48" spans="2:4" x14ac:dyDescent="0.25">
      <c r="B48" s="1">
        <v>54</v>
      </c>
      <c r="C48" s="1" t="s">
        <v>79</v>
      </c>
      <c r="D48">
        <f t="shared" si="1"/>
        <v>54</v>
      </c>
    </row>
    <row r="49" spans="2:4" x14ac:dyDescent="0.25">
      <c r="B49" s="1">
        <v>0</v>
      </c>
      <c r="C49" s="1">
        <v>0</v>
      </c>
      <c r="D49">
        <f t="shared" si="1"/>
        <v>0</v>
      </c>
    </row>
    <row r="50" spans="2:4" x14ac:dyDescent="0.25">
      <c r="B50" s="1">
        <v>0</v>
      </c>
      <c r="C50" s="1">
        <v>0</v>
      </c>
      <c r="D50">
        <f t="shared" si="1"/>
        <v>0</v>
      </c>
    </row>
    <row r="51" spans="2:4" x14ac:dyDescent="0.25">
      <c r="B51" s="1">
        <v>0</v>
      </c>
      <c r="C51" s="1">
        <v>0</v>
      </c>
      <c r="D51">
        <f t="shared" si="1"/>
        <v>0</v>
      </c>
    </row>
    <row r="52" spans="2:4" x14ac:dyDescent="0.25">
      <c r="B52" s="1">
        <v>0</v>
      </c>
      <c r="C52" s="1">
        <v>0</v>
      </c>
      <c r="D52">
        <f t="shared" si="1"/>
        <v>0</v>
      </c>
    </row>
    <row r="53" spans="2:4" x14ac:dyDescent="0.25">
      <c r="B53" s="1">
        <v>0</v>
      </c>
      <c r="C53" s="1">
        <v>0</v>
      </c>
      <c r="D53">
        <f t="shared" si="1"/>
        <v>0</v>
      </c>
    </row>
    <row r="54" spans="2:4" x14ac:dyDescent="0.25">
      <c r="B54" s="1">
        <v>0</v>
      </c>
      <c r="C54" s="1">
        <v>0</v>
      </c>
      <c r="D54">
        <f t="shared" si="1"/>
        <v>0</v>
      </c>
    </row>
    <row r="55" spans="2:4" x14ac:dyDescent="0.25">
      <c r="B55" s="1">
        <v>0</v>
      </c>
      <c r="C55" s="1">
        <v>0</v>
      </c>
      <c r="D55">
        <f t="shared" si="1"/>
        <v>0</v>
      </c>
    </row>
    <row r="56" spans="2:4" x14ac:dyDescent="0.25">
      <c r="B56" s="1">
        <v>0</v>
      </c>
      <c r="C56" s="1">
        <v>0</v>
      </c>
      <c r="D56">
        <f t="shared" si="1"/>
        <v>0</v>
      </c>
    </row>
    <row r="57" spans="2:4" x14ac:dyDescent="0.25">
      <c r="B57" s="1">
        <v>0</v>
      </c>
      <c r="C57" s="1">
        <v>0</v>
      </c>
      <c r="D57">
        <f t="shared" si="1"/>
        <v>0</v>
      </c>
    </row>
    <row r="58" spans="2:4" x14ac:dyDescent="0.25">
      <c r="B58" s="1">
        <v>0</v>
      </c>
      <c r="C58" s="1">
        <v>0</v>
      </c>
      <c r="D58">
        <f t="shared" si="1"/>
        <v>0</v>
      </c>
    </row>
    <row r="59" spans="2:4" x14ac:dyDescent="0.25">
      <c r="B59" s="1">
        <v>0</v>
      </c>
      <c r="C59" s="1">
        <v>0</v>
      </c>
      <c r="D59">
        <f t="shared" si="1"/>
        <v>0</v>
      </c>
    </row>
    <row r="60" spans="2:4" x14ac:dyDescent="0.25">
      <c r="B60" s="1">
        <v>0</v>
      </c>
      <c r="C60" s="1">
        <v>0</v>
      </c>
      <c r="D60">
        <f t="shared" si="1"/>
        <v>0</v>
      </c>
    </row>
    <row r="61" spans="2:4" x14ac:dyDescent="0.25">
      <c r="B61" s="1">
        <v>0</v>
      </c>
      <c r="C61" s="1">
        <v>0</v>
      </c>
      <c r="D61">
        <f t="shared" si="1"/>
        <v>0</v>
      </c>
    </row>
    <row r="62" spans="2:4" x14ac:dyDescent="0.25">
      <c r="B62" s="1">
        <v>0</v>
      </c>
      <c r="C62" s="1">
        <v>0</v>
      </c>
      <c r="D62">
        <f t="shared" si="1"/>
        <v>0</v>
      </c>
    </row>
    <row r="63" spans="2:4" x14ac:dyDescent="0.25">
      <c r="B63" s="1">
        <v>0</v>
      </c>
      <c r="C63" s="1">
        <v>0</v>
      </c>
      <c r="D63">
        <f t="shared" si="1"/>
        <v>0</v>
      </c>
    </row>
    <row r="64" spans="2:4" x14ac:dyDescent="0.25">
      <c r="B64" s="1">
        <v>0</v>
      </c>
      <c r="C64" s="1">
        <v>0</v>
      </c>
      <c r="D64">
        <f t="shared" si="1"/>
        <v>0</v>
      </c>
    </row>
    <row r="65" spans="2:4" x14ac:dyDescent="0.25">
      <c r="B65" s="1">
        <v>0</v>
      </c>
      <c r="C65" s="1">
        <v>0</v>
      </c>
      <c r="D65">
        <f t="shared" si="1"/>
        <v>0</v>
      </c>
    </row>
    <row r="66" spans="2:4" x14ac:dyDescent="0.25">
      <c r="B66" s="1">
        <v>41</v>
      </c>
      <c r="C66" s="1">
        <v>0</v>
      </c>
      <c r="D66">
        <f t="shared" si="1"/>
        <v>41</v>
      </c>
    </row>
    <row r="67" spans="2:4" x14ac:dyDescent="0.25">
      <c r="B67" s="1">
        <v>0</v>
      </c>
      <c r="C67" s="1">
        <v>0</v>
      </c>
      <c r="D67">
        <f t="shared" si="1"/>
        <v>0</v>
      </c>
    </row>
    <row r="68" spans="2:4" x14ac:dyDescent="0.25">
      <c r="B68" s="1">
        <v>0</v>
      </c>
      <c r="C68" s="1">
        <v>0</v>
      </c>
      <c r="D68">
        <f t="shared" ref="D68:D74" si="2">B68</f>
        <v>0</v>
      </c>
    </row>
    <row r="69" spans="2:4" x14ac:dyDescent="0.25">
      <c r="B69" s="1">
        <v>0</v>
      </c>
      <c r="C69" s="1">
        <v>0</v>
      </c>
      <c r="D69">
        <f t="shared" si="2"/>
        <v>0</v>
      </c>
    </row>
    <row r="70" spans="2:4" x14ac:dyDescent="0.25">
      <c r="B70" s="1">
        <v>0</v>
      </c>
      <c r="C70" s="1">
        <v>0</v>
      </c>
      <c r="D70">
        <f t="shared" si="2"/>
        <v>0</v>
      </c>
    </row>
    <row r="71" spans="2:4" x14ac:dyDescent="0.25">
      <c r="B71" s="1">
        <v>0</v>
      </c>
      <c r="C71" s="1">
        <v>0</v>
      </c>
      <c r="D71">
        <f t="shared" si="2"/>
        <v>0</v>
      </c>
    </row>
    <row r="72" spans="2:4" x14ac:dyDescent="0.25">
      <c r="B72" s="1">
        <v>0</v>
      </c>
      <c r="C72" s="1">
        <v>0</v>
      </c>
      <c r="D72">
        <f t="shared" si="2"/>
        <v>0</v>
      </c>
    </row>
    <row r="73" spans="2:4" x14ac:dyDescent="0.25">
      <c r="B73" s="1">
        <v>0</v>
      </c>
      <c r="C73" s="1">
        <v>0</v>
      </c>
      <c r="D73">
        <f t="shared" si="2"/>
        <v>0</v>
      </c>
    </row>
    <row r="74" spans="2:4" x14ac:dyDescent="0.25">
      <c r="B74" s="1">
        <v>0</v>
      </c>
      <c r="C74" s="1">
        <v>0</v>
      </c>
      <c r="D74">
        <f t="shared" si="2"/>
        <v>0</v>
      </c>
    </row>
  </sheetData>
  <phoneticPr fontId="0"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0"/>
  <sheetViews>
    <sheetView zoomScale="55" zoomScaleNormal="55" workbookViewId="0">
      <selection activeCell="B4" sqref="B4:C4"/>
    </sheetView>
  </sheetViews>
  <sheetFormatPr defaultRowHeight="15" x14ac:dyDescent="0.25"/>
  <cols>
    <col min="1" max="16384" width="9.140625" style="12"/>
  </cols>
  <sheetData>
    <row r="3" spans="2:8" x14ac:dyDescent="0.25">
      <c r="B3" s="50" t="s">
        <v>26</v>
      </c>
      <c r="C3" s="50"/>
      <c r="D3" s="50"/>
      <c r="E3" s="50"/>
      <c r="F3" s="50"/>
      <c r="G3" s="50"/>
      <c r="H3" s="50"/>
    </row>
    <row r="4" spans="2:8" x14ac:dyDescent="0.25">
      <c r="B4" s="46"/>
      <c r="C4" s="47"/>
      <c r="D4" s="48"/>
      <c r="E4" s="51"/>
      <c r="F4" s="51"/>
      <c r="G4" s="51"/>
      <c r="H4" s="49"/>
    </row>
    <row r="5" spans="2:8" x14ac:dyDescent="0.25">
      <c r="B5" s="46"/>
      <c r="C5" s="47"/>
      <c r="D5" s="48"/>
      <c r="E5" s="51"/>
      <c r="F5" s="51"/>
      <c r="G5" s="51"/>
      <c r="H5" s="49"/>
    </row>
    <row r="6" spans="2:8" x14ac:dyDescent="0.25">
      <c r="B6" s="46"/>
      <c r="C6" s="47"/>
      <c r="D6" s="48"/>
      <c r="E6" s="51"/>
      <c r="F6" s="51"/>
      <c r="G6" s="51"/>
      <c r="H6" s="49"/>
    </row>
    <row r="7" spans="2:8" x14ac:dyDescent="0.25">
      <c r="B7" s="46"/>
      <c r="C7" s="47"/>
      <c r="D7" s="48"/>
      <c r="E7" s="51"/>
      <c r="F7" s="51"/>
      <c r="G7" s="51"/>
      <c r="H7" s="49"/>
    </row>
    <row r="8" spans="2:8" x14ac:dyDescent="0.25">
      <c r="B8" s="48"/>
      <c r="C8" s="52"/>
      <c r="D8" s="48"/>
      <c r="E8" s="51"/>
      <c r="F8" s="51"/>
      <c r="G8" s="51"/>
      <c r="H8" s="49"/>
    </row>
    <row r="9" spans="2:8" x14ac:dyDescent="0.25">
      <c r="B9" s="46"/>
      <c r="C9" s="47"/>
      <c r="D9" s="48"/>
      <c r="E9" s="51"/>
      <c r="F9" s="51"/>
      <c r="G9" s="51"/>
      <c r="H9" s="49"/>
    </row>
    <row r="10" spans="2:8" x14ac:dyDescent="0.25">
      <c r="B10" s="46"/>
      <c r="C10" s="47"/>
      <c r="D10" s="48"/>
      <c r="E10" s="51"/>
      <c r="F10" s="51"/>
      <c r="G10" s="51"/>
      <c r="H10" s="49"/>
    </row>
    <row r="11" spans="2:8" x14ac:dyDescent="0.25">
      <c r="B11" s="46"/>
      <c r="C11" s="47"/>
      <c r="D11" s="48"/>
      <c r="E11" s="51"/>
      <c r="F11" s="51"/>
      <c r="G11" s="51"/>
      <c r="H11" s="49"/>
    </row>
    <row r="12" spans="2:8" x14ac:dyDescent="0.25">
      <c r="B12" s="46"/>
      <c r="C12" s="47"/>
      <c r="D12" s="48"/>
      <c r="E12" s="51"/>
      <c r="F12" s="51"/>
      <c r="G12" s="51"/>
      <c r="H12" s="49"/>
    </row>
    <row r="13" spans="2:8" x14ac:dyDescent="0.25">
      <c r="B13" s="46"/>
      <c r="C13" s="47"/>
      <c r="D13" s="48"/>
      <c r="E13" s="51"/>
      <c r="F13" s="51"/>
      <c r="G13" s="51"/>
      <c r="H13" s="49"/>
    </row>
    <row r="14" spans="2:8" x14ac:dyDescent="0.25">
      <c r="B14" s="46"/>
      <c r="C14" s="47"/>
      <c r="D14" s="48"/>
      <c r="E14" s="51"/>
      <c r="F14" s="51"/>
      <c r="G14" s="51"/>
      <c r="H14" s="49"/>
    </row>
    <row r="15" spans="2:8" x14ac:dyDescent="0.25">
      <c r="B15" s="46"/>
      <c r="C15" s="47"/>
      <c r="D15" s="48"/>
      <c r="E15" s="51"/>
      <c r="F15" s="51"/>
      <c r="G15" s="51"/>
      <c r="H15" s="49"/>
    </row>
    <row r="16" spans="2:8" x14ac:dyDescent="0.25">
      <c r="B16" s="46"/>
      <c r="C16" s="47"/>
      <c r="D16" s="48"/>
      <c r="E16" s="51"/>
      <c r="F16" s="51"/>
      <c r="G16" s="51"/>
      <c r="H16" s="49"/>
    </row>
    <row r="17" spans="2:8" x14ac:dyDescent="0.25">
      <c r="B17" s="46"/>
      <c r="C17" s="47"/>
      <c r="D17" s="48"/>
      <c r="E17" s="51"/>
      <c r="F17" s="51"/>
      <c r="G17" s="51"/>
      <c r="H17" s="49"/>
    </row>
    <row r="18" spans="2:8" x14ac:dyDescent="0.25">
      <c r="B18" s="46"/>
      <c r="C18" s="47"/>
      <c r="D18" s="48"/>
      <c r="E18" s="51"/>
      <c r="F18" s="51"/>
      <c r="G18" s="51"/>
      <c r="H18" s="49"/>
    </row>
    <row r="19" spans="2:8" x14ac:dyDescent="0.25">
      <c r="B19" s="46"/>
      <c r="C19" s="47"/>
      <c r="D19" s="48"/>
      <c r="E19" s="51"/>
      <c r="F19" s="51"/>
      <c r="G19" s="51"/>
      <c r="H19" s="49"/>
    </row>
    <row r="20" spans="2:8" x14ac:dyDescent="0.25">
      <c r="B20" s="48"/>
      <c r="C20" s="49"/>
      <c r="D20" s="48"/>
      <c r="E20" s="51"/>
      <c r="F20" s="51"/>
      <c r="G20" s="51"/>
      <c r="H20" s="49"/>
    </row>
  </sheetData>
  <mergeCells count="35">
    <mergeCell ref="D11:H11"/>
    <mergeCell ref="D20:H20"/>
    <mergeCell ref="D13:H13"/>
    <mergeCell ref="D14:H14"/>
    <mergeCell ref="D15:H15"/>
    <mergeCell ref="D16:H16"/>
    <mergeCell ref="D17:H17"/>
    <mergeCell ref="D18:H18"/>
    <mergeCell ref="D19:H19"/>
    <mergeCell ref="D12:H12"/>
    <mergeCell ref="B8:C8"/>
    <mergeCell ref="D8:H8"/>
    <mergeCell ref="D9:H9"/>
    <mergeCell ref="D10:H10"/>
    <mergeCell ref="B9:C9"/>
    <mergeCell ref="B3:H3"/>
    <mergeCell ref="B4:C4"/>
    <mergeCell ref="B5:C5"/>
    <mergeCell ref="B6:C6"/>
    <mergeCell ref="B7:C7"/>
    <mergeCell ref="D4:H4"/>
    <mergeCell ref="D5:H5"/>
    <mergeCell ref="D6:H6"/>
    <mergeCell ref="D7:H7"/>
    <mergeCell ref="B20:C20"/>
    <mergeCell ref="B16:C16"/>
    <mergeCell ref="B17:C17"/>
    <mergeCell ref="B18:C18"/>
    <mergeCell ref="B19:C19"/>
    <mergeCell ref="B15:C15"/>
    <mergeCell ref="B10:C10"/>
    <mergeCell ref="B11:C11"/>
    <mergeCell ref="B12:C12"/>
    <mergeCell ref="B14:C14"/>
    <mergeCell ref="B13:C13"/>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0"/>
  <sheetViews>
    <sheetView zoomScaleNormal="100" workbookViewId="0"/>
  </sheetViews>
  <sheetFormatPr defaultRowHeight="15" x14ac:dyDescent="0.25"/>
  <cols>
    <col min="1" max="1" width="9.140625" style="12"/>
    <col min="2" max="2" width="35" style="12" bestFit="1" customWidth="1"/>
    <col min="3" max="16384" width="9.140625" style="12"/>
  </cols>
  <sheetData>
    <row r="2" spans="2:12" x14ac:dyDescent="0.25">
      <c r="B2" s="53" t="s">
        <v>80</v>
      </c>
      <c r="C2" s="54"/>
      <c r="D2" s="54"/>
      <c r="E2" s="54"/>
      <c r="F2" s="54"/>
      <c r="G2" s="54"/>
      <c r="H2" s="54"/>
      <c r="I2" s="54"/>
      <c r="J2" s="54"/>
      <c r="K2" s="54"/>
      <c r="L2" s="55"/>
    </row>
    <row r="3" spans="2:12" x14ac:dyDescent="0.25">
      <c r="B3" s="21" t="s">
        <v>97</v>
      </c>
      <c r="C3" s="56" t="s">
        <v>105</v>
      </c>
      <c r="D3" s="57"/>
      <c r="E3" s="57"/>
      <c r="F3" s="57"/>
      <c r="G3" s="57"/>
      <c r="H3" s="57"/>
      <c r="I3" s="57"/>
      <c r="J3" s="57"/>
      <c r="K3" s="57"/>
      <c r="L3" s="58"/>
    </row>
    <row r="4" spans="2:12" x14ac:dyDescent="0.25">
      <c r="B4" s="21" t="s">
        <v>81</v>
      </c>
      <c r="C4" s="48" t="s">
        <v>101</v>
      </c>
      <c r="D4" s="51"/>
      <c r="E4" s="51"/>
      <c r="F4" s="51"/>
      <c r="G4" s="51"/>
      <c r="H4" s="51"/>
      <c r="I4" s="51"/>
      <c r="J4" s="51"/>
      <c r="K4" s="51"/>
      <c r="L4" s="49"/>
    </row>
    <row r="5" spans="2:12" x14ac:dyDescent="0.25">
      <c r="B5" s="21" t="s">
        <v>82</v>
      </c>
      <c r="C5" s="48" t="s">
        <v>100</v>
      </c>
      <c r="D5" s="51"/>
      <c r="E5" s="51"/>
      <c r="F5" s="51"/>
      <c r="G5" s="51"/>
      <c r="H5" s="51"/>
      <c r="I5" s="51"/>
      <c r="J5" s="51"/>
      <c r="K5" s="51"/>
      <c r="L5" s="49"/>
    </row>
    <row r="6" spans="2:12" x14ac:dyDescent="0.25">
      <c r="B6" s="21" t="s">
        <v>83</v>
      </c>
      <c r="C6" s="48" t="s">
        <v>106</v>
      </c>
      <c r="D6" s="51"/>
      <c r="E6" s="51"/>
      <c r="F6" s="51"/>
      <c r="G6" s="51"/>
      <c r="H6" s="51"/>
      <c r="I6" s="51"/>
      <c r="J6" s="51"/>
      <c r="K6" s="51"/>
      <c r="L6" s="49"/>
    </row>
    <row r="7" spans="2:12" x14ac:dyDescent="0.25">
      <c r="B7" s="21" t="s">
        <v>84</v>
      </c>
      <c r="C7" s="48" t="s">
        <v>100</v>
      </c>
      <c r="D7" s="51"/>
      <c r="E7" s="51"/>
      <c r="F7" s="51"/>
      <c r="G7" s="51"/>
      <c r="H7" s="51"/>
      <c r="I7" s="51"/>
      <c r="J7" s="51"/>
      <c r="K7" s="51"/>
      <c r="L7" s="49"/>
    </row>
    <row r="8" spans="2:12" x14ac:dyDescent="0.25">
      <c r="B8" s="21" t="s">
        <v>85</v>
      </c>
      <c r="C8" s="48" t="s">
        <v>99</v>
      </c>
      <c r="D8" s="51"/>
      <c r="E8" s="51"/>
      <c r="F8" s="51"/>
      <c r="G8" s="51"/>
      <c r="H8" s="51"/>
      <c r="I8" s="51"/>
      <c r="J8" s="51"/>
      <c r="K8" s="51"/>
      <c r="L8" s="49"/>
    </row>
    <row r="9" spans="2:12" x14ac:dyDescent="0.25">
      <c r="B9" s="21" t="s">
        <v>10</v>
      </c>
      <c r="C9" s="48" t="s">
        <v>103</v>
      </c>
      <c r="D9" s="51"/>
      <c r="E9" s="51"/>
      <c r="F9" s="51"/>
      <c r="G9" s="51"/>
      <c r="H9" s="51"/>
      <c r="I9" s="51"/>
      <c r="J9" s="51"/>
      <c r="K9" s="51"/>
      <c r="L9" s="49"/>
    </row>
    <row r="10" spans="2:12" ht="75" x14ac:dyDescent="0.25">
      <c r="B10" s="22" t="s">
        <v>98</v>
      </c>
      <c r="C10" s="48" t="s">
        <v>109</v>
      </c>
      <c r="D10" s="51"/>
      <c r="E10" s="51"/>
      <c r="F10" s="51"/>
      <c r="G10" s="51"/>
      <c r="H10" s="51"/>
      <c r="I10" s="51"/>
      <c r="J10" s="51"/>
      <c r="K10" s="51"/>
      <c r="L10" s="49"/>
    </row>
  </sheetData>
  <mergeCells count="9">
    <mergeCell ref="C10:L10"/>
    <mergeCell ref="B2:L2"/>
    <mergeCell ref="C4:L4"/>
    <mergeCell ref="C5:L5"/>
    <mergeCell ref="C3:L3"/>
    <mergeCell ref="C6:L6"/>
    <mergeCell ref="C7:L7"/>
    <mergeCell ref="C8:L8"/>
    <mergeCell ref="C9:L9"/>
  </mergeCells>
  <phoneticPr fontId="0" type="noConversion"/>
  <pageMargins left="0.7" right="0.7" top="0.75" bottom="0.75" header="0.3" footer="0.3"/>
  <pageSetup paperSize="9"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6"/>
  <sheetViews>
    <sheetView showGridLines="0" tabSelected="1" zoomScale="85" zoomScaleNormal="85" zoomScalePageLayoutView="55" workbookViewId="0">
      <selection activeCell="P31" sqref="P31"/>
    </sheetView>
  </sheetViews>
  <sheetFormatPr defaultColWidth="9" defaultRowHeight="15" x14ac:dyDescent="0.25"/>
  <cols>
    <col min="1" max="1" width="4.42578125" style="2" customWidth="1"/>
    <col min="2" max="2" width="27.42578125" style="2" customWidth="1"/>
    <col min="3" max="3" width="5.85546875" style="2" customWidth="1"/>
    <col min="4" max="4" width="10" style="2" customWidth="1"/>
    <col min="5" max="5" width="13.42578125" style="2" customWidth="1"/>
    <col min="6" max="6" width="3.85546875" style="2" customWidth="1"/>
    <col min="7" max="7" width="14.28515625" style="2" customWidth="1"/>
    <col min="8" max="8" width="9.7109375" style="2" customWidth="1"/>
    <col min="9" max="9" width="3.28515625" style="2" customWidth="1"/>
    <col min="10" max="10" width="4.85546875" style="2" customWidth="1"/>
    <col min="11" max="11" width="10.85546875" style="2" customWidth="1"/>
    <col min="12" max="12" width="12.28515625" style="2" bestFit="1" customWidth="1"/>
    <col min="13" max="13" width="3.7109375" style="2" customWidth="1"/>
    <col min="14" max="14" width="20.42578125" style="2" customWidth="1"/>
    <col min="15" max="15" width="16" style="2" customWidth="1"/>
    <col min="16" max="17" width="13.85546875" style="2" bestFit="1" customWidth="1"/>
    <col min="18" max="18" width="10.85546875" style="2" hidden="1" customWidth="1"/>
    <col min="19" max="19" width="11.85546875" style="2" customWidth="1"/>
    <col min="20" max="20" width="10.140625" style="2" bestFit="1" customWidth="1"/>
    <col min="21" max="23" width="9" style="2"/>
    <col min="24" max="24" width="11.5703125" style="2" bestFit="1" customWidth="1"/>
    <col min="25" max="16384" width="9" style="2"/>
  </cols>
  <sheetData>
    <row r="1" spans="2:18" ht="15.75" customHeight="1" x14ac:dyDescent="0.25">
      <c r="B1" s="14"/>
      <c r="C1" s="14"/>
      <c r="D1" s="14"/>
      <c r="E1" s="14"/>
      <c r="F1" s="14"/>
      <c r="G1" s="14"/>
      <c r="H1" s="14"/>
      <c r="I1" s="14"/>
      <c r="J1" s="14"/>
      <c r="K1" s="14"/>
      <c r="L1" s="14"/>
      <c r="M1" s="14"/>
      <c r="N1" s="14"/>
      <c r="O1" s="14"/>
      <c r="P1" s="14"/>
    </row>
    <row r="2" spans="2:18" ht="15.75" customHeight="1" x14ac:dyDescent="0.25">
      <c r="B2" s="8" t="s">
        <v>11</v>
      </c>
      <c r="C2" s="107" t="s">
        <v>104</v>
      </c>
      <c r="D2" s="108"/>
      <c r="E2" s="108"/>
      <c r="F2" s="109"/>
      <c r="G2" s="109"/>
      <c r="H2" s="109"/>
      <c r="I2" s="109"/>
      <c r="J2" s="109"/>
      <c r="K2" s="109"/>
      <c r="L2" s="110"/>
      <c r="M2" s="14"/>
      <c r="N2" s="65" t="s">
        <v>15</v>
      </c>
      <c r="O2" s="106"/>
      <c r="P2" s="14"/>
      <c r="R2" s="2" t="s">
        <v>2</v>
      </c>
    </row>
    <row r="3" spans="2:18" ht="63" customHeight="1" x14ac:dyDescent="0.25">
      <c r="B3" s="13" t="s">
        <v>25</v>
      </c>
      <c r="C3" s="61" t="s">
        <v>102</v>
      </c>
      <c r="D3" s="111"/>
      <c r="E3" s="111"/>
      <c r="F3" s="62"/>
      <c r="G3" s="62"/>
      <c r="H3" s="62"/>
      <c r="I3" s="62"/>
      <c r="J3" s="62"/>
      <c r="K3" s="62"/>
      <c r="L3" s="63"/>
      <c r="M3" s="14"/>
      <c r="N3" s="114">
        <f>IF(COUNTIF(B7:O7,"Efter plan")=4,1,IF(COUNTIF(B7:O7,"Kritisk afvigelse")&gt;=1,3,IF(COUNTIF(B7:O7,"Kræver opmærksomhed")&gt;=3,3,IF(COUNTBLANK(B7:O7)=14,0,2))))</f>
        <v>3</v>
      </c>
      <c r="O3" s="115"/>
      <c r="P3" s="14"/>
      <c r="R3" s="2" t="s">
        <v>1</v>
      </c>
    </row>
    <row r="4" spans="2:18" ht="21" x14ac:dyDescent="0.25">
      <c r="B4" s="14"/>
      <c r="C4" s="14"/>
      <c r="D4" s="14"/>
      <c r="E4" s="14"/>
      <c r="F4" s="14"/>
      <c r="G4" s="14"/>
      <c r="H4" s="14"/>
      <c r="I4" s="14"/>
      <c r="J4" s="14"/>
      <c r="K4" s="14"/>
      <c r="L4" s="14"/>
      <c r="M4" s="14"/>
      <c r="N4" s="116"/>
      <c r="O4" s="117"/>
      <c r="P4" s="14"/>
      <c r="R4" s="2" t="s">
        <v>0</v>
      </c>
    </row>
    <row r="5" spans="2:18" x14ac:dyDescent="0.25">
      <c r="B5" s="78" t="s">
        <v>7</v>
      </c>
      <c r="C5" s="112"/>
      <c r="D5" s="112"/>
      <c r="E5" s="112"/>
      <c r="F5" s="112"/>
      <c r="G5" s="112"/>
      <c r="H5" s="112"/>
      <c r="I5" s="112"/>
      <c r="J5" s="112"/>
      <c r="K5" s="112"/>
      <c r="L5" s="112"/>
      <c r="M5" s="112"/>
      <c r="N5" s="112"/>
      <c r="O5" s="113"/>
    </row>
    <row r="6" spans="2:18" ht="31.5" customHeight="1" x14ac:dyDescent="0.25">
      <c r="B6" s="94" t="s">
        <v>28</v>
      </c>
      <c r="C6" s="92"/>
      <c r="D6" s="94" t="s">
        <v>6</v>
      </c>
      <c r="E6" s="91"/>
      <c r="F6" s="91"/>
      <c r="G6" s="92"/>
      <c r="H6" s="90" t="s">
        <v>92</v>
      </c>
      <c r="I6" s="91"/>
      <c r="J6" s="91"/>
      <c r="K6" s="91"/>
      <c r="L6" s="92"/>
      <c r="M6" s="94" t="s">
        <v>91</v>
      </c>
      <c r="N6" s="91"/>
      <c r="O6" s="92"/>
      <c r="R6" s="2" t="s">
        <v>31</v>
      </c>
    </row>
    <row r="7" spans="2:18" x14ac:dyDescent="0.25">
      <c r="B7" s="93" t="s">
        <v>0</v>
      </c>
      <c r="C7" s="93"/>
      <c r="D7" s="93" t="s">
        <v>1</v>
      </c>
      <c r="E7" s="93"/>
      <c r="F7" s="93"/>
      <c r="G7" s="93"/>
      <c r="H7" s="93" t="s">
        <v>1</v>
      </c>
      <c r="I7" s="93"/>
      <c r="J7" s="93"/>
      <c r="K7" s="93"/>
      <c r="L7" s="93"/>
      <c r="M7" s="93" t="s">
        <v>0</v>
      </c>
      <c r="N7" s="93"/>
      <c r="O7" s="93"/>
      <c r="R7" s="2" t="s">
        <v>19</v>
      </c>
    </row>
    <row r="8" spans="2:18" x14ac:dyDescent="0.25">
      <c r="R8" s="2" t="s">
        <v>20</v>
      </c>
    </row>
    <row r="9" spans="2:18" x14ac:dyDescent="0.25">
      <c r="B9" s="8" t="s">
        <v>18</v>
      </c>
      <c r="C9" s="99" t="s">
        <v>21</v>
      </c>
      <c r="D9" s="47"/>
      <c r="E9" s="47"/>
      <c r="G9" s="65" t="s">
        <v>23</v>
      </c>
      <c r="H9" s="71"/>
      <c r="I9" s="71"/>
      <c r="J9" s="71"/>
      <c r="K9" s="71"/>
      <c r="L9" s="71"/>
      <c r="M9" s="71"/>
      <c r="N9" s="71"/>
      <c r="O9" s="72"/>
      <c r="R9" s="2" t="s">
        <v>21</v>
      </c>
    </row>
    <row r="10" spans="2:18" ht="15" customHeight="1" x14ac:dyDescent="0.25">
      <c r="B10" s="8" t="s">
        <v>12</v>
      </c>
      <c r="C10" s="121" t="s">
        <v>107</v>
      </c>
      <c r="D10" s="119"/>
      <c r="E10" s="120"/>
      <c r="G10" s="95" t="s">
        <v>93</v>
      </c>
      <c r="H10" s="96"/>
      <c r="I10" s="96"/>
      <c r="J10" s="96"/>
      <c r="K10" s="97"/>
      <c r="L10" s="97"/>
      <c r="M10" s="97"/>
      <c r="N10" s="97"/>
      <c r="O10" s="98"/>
      <c r="R10" s="2" t="s">
        <v>22</v>
      </c>
    </row>
    <row r="11" spans="2:18" ht="15" customHeight="1" x14ac:dyDescent="0.25">
      <c r="B11" s="9" t="s">
        <v>14</v>
      </c>
      <c r="C11" s="121" t="s">
        <v>119</v>
      </c>
      <c r="D11" s="122"/>
      <c r="E11" s="123"/>
      <c r="G11" s="126" t="s">
        <v>111</v>
      </c>
      <c r="H11" s="127"/>
      <c r="I11" s="127"/>
      <c r="J11" s="127"/>
      <c r="K11" s="127"/>
      <c r="L11" s="127"/>
      <c r="M11" s="127"/>
      <c r="N11" s="127"/>
      <c r="O11" s="128"/>
    </row>
    <row r="12" spans="2:18" ht="15" customHeight="1" x14ac:dyDescent="0.25">
      <c r="B12" s="10" t="s">
        <v>13</v>
      </c>
      <c r="C12" s="121" t="s">
        <v>132</v>
      </c>
      <c r="D12" s="122"/>
      <c r="E12" s="123"/>
      <c r="G12" s="129"/>
      <c r="H12" s="127"/>
      <c r="I12" s="127"/>
      <c r="J12" s="127"/>
      <c r="K12" s="127"/>
      <c r="L12" s="127"/>
      <c r="M12" s="127"/>
      <c r="N12" s="127"/>
      <c r="O12" s="128"/>
    </row>
    <row r="13" spans="2:18" x14ac:dyDescent="0.25">
      <c r="B13" s="17" t="s">
        <v>29</v>
      </c>
      <c r="C13" s="121">
        <v>42735</v>
      </c>
      <c r="D13" s="119"/>
      <c r="E13" s="120"/>
      <c r="G13" s="124" t="s">
        <v>96</v>
      </c>
      <c r="H13" s="124"/>
      <c r="I13" s="124"/>
      <c r="J13" s="124"/>
      <c r="K13" s="124"/>
      <c r="L13" s="124"/>
      <c r="M13" s="124"/>
      <c r="N13" s="124"/>
      <c r="O13" s="125"/>
      <c r="R13" s="2" t="s">
        <v>95</v>
      </c>
    </row>
    <row r="14" spans="2:18" ht="52.5" customHeight="1" x14ac:dyDescent="0.25">
      <c r="B14" s="17" t="s">
        <v>30</v>
      </c>
      <c r="C14" s="118" t="s">
        <v>108</v>
      </c>
      <c r="D14" s="119"/>
      <c r="E14" s="120"/>
      <c r="G14" s="102" t="s">
        <v>128</v>
      </c>
      <c r="H14" s="103"/>
      <c r="I14" s="103"/>
      <c r="J14" s="103"/>
      <c r="K14" s="103"/>
      <c r="L14" s="103"/>
      <c r="M14" s="103"/>
      <c r="N14" s="103"/>
      <c r="O14" s="104"/>
    </row>
    <row r="15" spans="2:18" hidden="1" x14ac:dyDescent="0.25">
      <c r="C15" s="7"/>
      <c r="D15" s="7"/>
      <c r="E15" s="7"/>
      <c r="G15" s="43"/>
      <c r="H15" s="44"/>
      <c r="I15" s="44"/>
      <c r="J15" s="44"/>
      <c r="K15" s="44"/>
      <c r="L15" s="44"/>
      <c r="M15" s="44"/>
      <c r="N15" s="44"/>
      <c r="O15" s="45"/>
    </row>
    <row r="17" spans="2:20" x14ac:dyDescent="0.25">
      <c r="B17" s="65" t="s">
        <v>91</v>
      </c>
      <c r="C17" s="105"/>
      <c r="D17" s="105"/>
      <c r="E17" s="105"/>
      <c r="F17" s="66"/>
      <c r="G17" s="66"/>
      <c r="H17" s="66"/>
      <c r="I17" s="66"/>
      <c r="J17" s="100" t="s">
        <v>24</v>
      </c>
      <c r="K17" s="101"/>
      <c r="L17" s="101"/>
      <c r="M17" s="101"/>
      <c r="N17" s="101"/>
      <c r="O17" s="15" t="s">
        <v>16</v>
      </c>
    </row>
    <row r="18" spans="2:20" ht="297" customHeight="1" x14ac:dyDescent="0.25">
      <c r="B18" s="86" t="s">
        <v>126</v>
      </c>
      <c r="C18" s="86"/>
      <c r="D18" s="86"/>
      <c r="E18" s="86"/>
      <c r="F18" s="87"/>
      <c r="G18" s="87"/>
      <c r="H18" s="87"/>
      <c r="I18" s="87"/>
      <c r="J18" s="88" t="s">
        <v>124</v>
      </c>
      <c r="K18" s="89"/>
      <c r="L18" s="89"/>
      <c r="M18" s="89"/>
      <c r="N18" s="81"/>
      <c r="O18" s="33" t="s">
        <v>112</v>
      </c>
      <c r="Q18" s="35"/>
      <c r="R18" s="35"/>
      <c r="S18" s="37"/>
      <c r="T18" s="36"/>
    </row>
    <row r="19" spans="2:20" ht="226.5" customHeight="1" x14ac:dyDescent="0.25">
      <c r="B19" s="85" t="s">
        <v>127</v>
      </c>
      <c r="C19" s="86"/>
      <c r="D19" s="86"/>
      <c r="E19" s="86"/>
      <c r="F19" s="87"/>
      <c r="G19" s="87"/>
      <c r="H19" s="87"/>
      <c r="I19" s="87"/>
      <c r="J19" s="88" t="s">
        <v>122</v>
      </c>
      <c r="K19" s="89"/>
      <c r="L19" s="89"/>
      <c r="M19" s="89"/>
      <c r="N19" s="81"/>
      <c r="O19" s="33" t="s">
        <v>112</v>
      </c>
      <c r="Q19" s="35"/>
      <c r="R19" s="35"/>
      <c r="S19" s="37"/>
      <c r="T19" s="36"/>
    </row>
    <row r="20" spans="2:20" ht="15" customHeight="1" x14ac:dyDescent="0.25">
      <c r="Q20" s="35"/>
      <c r="R20" s="35"/>
      <c r="S20" s="37"/>
      <c r="T20" s="37"/>
    </row>
    <row r="21" spans="2:20" x14ac:dyDescent="0.25">
      <c r="B21" s="73" t="s">
        <v>113</v>
      </c>
      <c r="C21" s="77"/>
      <c r="D21" s="77"/>
      <c r="E21" s="77"/>
      <c r="F21" s="66"/>
      <c r="G21" s="66"/>
      <c r="H21" s="66"/>
      <c r="I21" s="66"/>
      <c r="J21" s="66"/>
      <c r="K21" s="66"/>
      <c r="L21" s="16" t="s">
        <v>16</v>
      </c>
      <c r="M21" s="78" t="s">
        <v>17</v>
      </c>
      <c r="N21" s="79"/>
      <c r="O21" s="18" t="s">
        <v>27</v>
      </c>
      <c r="Q21" s="35"/>
      <c r="R21" s="35"/>
      <c r="S21" s="37"/>
      <c r="T21" s="36"/>
    </row>
    <row r="22" spans="2:20" ht="28.5" customHeight="1" x14ac:dyDescent="0.25">
      <c r="B22" s="82" t="s">
        <v>114</v>
      </c>
      <c r="C22" s="83"/>
      <c r="D22" s="83"/>
      <c r="E22" s="83"/>
      <c r="F22" s="83"/>
      <c r="G22" s="83"/>
      <c r="H22" s="83"/>
      <c r="I22" s="83"/>
      <c r="J22" s="83"/>
      <c r="K22" s="84"/>
      <c r="L22" s="19">
        <v>41699</v>
      </c>
      <c r="M22" s="80">
        <v>43922</v>
      </c>
      <c r="N22" s="81"/>
      <c r="O22" s="20"/>
      <c r="Q22" s="35"/>
      <c r="R22" s="35"/>
      <c r="S22" s="37"/>
      <c r="T22" s="36"/>
    </row>
    <row r="23" spans="2:20" x14ac:dyDescent="0.25">
      <c r="B23" s="61" t="s">
        <v>115</v>
      </c>
      <c r="C23" s="62"/>
      <c r="D23" s="62"/>
      <c r="E23" s="62"/>
      <c r="F23" s="62"/>
      <c r="G23" s="62"/>
      <c r="H23" s="62"/>
      <c r="I23" s="62"/>
      <c r="J23" s="62"/>
      <c r="K23" s="63"/>
      <c r="L23" s="19">
        <v>41395</v>
      </c>
      <c r="M23" s="74"/>
      <c r="N23" s="75"/>
      <c r="O23" s="20"/>
      <c r="Q23" s="38"/>
      <c r="R23" s="38"/>
      <c r="S23" s="39"/>
      <c r="T23" s="40"/>
    </row>
    <row r="24" spans="2:20" x14ac:dyDescent="0.25">
      <c r="B24" s="61" t="s">
        <v>110</v>
      </c>
      <c r="C24" s="62"/>
      <c r="D24" s="62"/>
      <c r="E24" s="62"/>
      <c r="F24" s="62"/>
      <c r="G24" s="62"/>
      <c r="H24" s="62"/>
      <c r="I24" s="62"/>
      <c r="J24" s="62"/>
      <c r="K24" s="63"/>
      <c r="L24" s="34">
        <v>41639</v>
      </c>
      <c r="M24" s="76">
        <v>41774</v>
      </c>
      <c r="N24" s="63"/>
      <c r="O24" s="20"/>
      <c r="Q24" s="38"/>
      <c r="R24" s="38"/>
      <c r="S24" s="39"/>
      <c r="T24" s="40"/>
    </row>
    <row r="25" spans="2:20" x14ac:dyDescent="0.25">
      <c r="B25" s="61" t="s">
        <v>116</v>
      </c>
      <c r="C25" s="62"/>
      <c r="D25" s="62"/>
      <c r="E25" s="62"/>
      <c r="F25" s="62"/>
      <c r="G25" s="62"/>
      <c r="H25" s="62"/>
      <c r="I25" s="62"/>
      <c r="J25" s="62"/>
      <c r="K25" s="63"/>
      <c r="L25" s="30"/>
      <c r="M25" s="76">
        <v>41912</v>
      </c>
      <c r="N25" s="63"/>
      <c r="O25" s="20"/>
      <c r="Q25" s="38"/>
      <c r="R25" s="38"/>
      <c r="S25" s="39"/>
      <c r="T25" s="40"/>
    </row>
    <row r="26" spans="2:20" x14ac:dyDescent="0.25">
      <c r="B26" s="61" t="s">
        <v>117</v>
      </c>
      <c r="C26" s="62"/>
      <c r="D26" s="62"/>
      <c r="E26" s="62"/>
      <c r="F26" s="62"/>
      <c r="G26" s="62"/>
      <c r="H26" s="62"/>
      <c r="I26" s="62"/>
      <c r="J26" s="62"/>
      <c r="K26" s="63"/>
      <c r="L26" s="29">
        <v>41820</v>
      </c>
      <c r="M26" s="64"/>
      <c r="N26" s="63"/>
      <c r="O26" s="20"/>
      <c r="Q26" s="38"/>
      <c r="R26" s="38"/>
      <c r="S26" s="39"/>
      <c r="T26" s="40"/>
    </row>
    <row r="28" spans="2:20" x14ac:dyDescent="0.25">
      <c r="B28" s="73" t="s">
        <v>89</v>
      </c>
      <c r="C28" s="66"/>
      <c r="D28" s="66"/>
      <c r="E28" s="66"/>
      <c r="F28" s="66"/>
      <c r="G28" s="66"/>
      <c r="H28" s="65" t="s">
        <v>90</v>
      </c>
      <c r="I28" s="66"/>
      <c r="J28" s="66"/>
      <c r="K28" s="66"/>
      <c r="L28" s="66"/>
      <c r="M28" s="66"/>
      <c r="N28" s="66"/>
      <c r="O28" s="66"/>
    </row>
    <row r="29" spans="2:20" ht="15" customHeight="1" x14ac:dyDescent="0.25">
      <c r="B29" s="70"/>
      <c r="C29" s="71"/>
      <c r="D29" s="71"/>
      <c r="E29" s="71"/>
      <c r="F29" s="72"/>
      <c r="G29" s="41" t="s">
        <v>118</v>
      </c>
      <c r="H29" s="67"/>
      <c r="I29" s="68"/>
      <c r="J29" s="68"/>
      <c r="K29" s="68"/>
      <c r="L29" s="68"/>
      <c r="M29" s="68"/>
      <c r="N29" s="69"/>
      <c r="O29" s="42" t="s">
        <v>133</v>
      </c>
    </row>
    <row r="30" spans="2:20" ht="15" customHeight="1" x14ac:dyDescent="0.25">
      <c r="B30" s="59" t="s">
        <v>120</v>
      </c>
      <c r="C30" s="60"/>
      <c r="D30" s="60"/>
      <c r="E30" s="60"/>
      <c r="F30" s="60"/>
      <c r="G30" s="60"/>
      <c r="H30" s="59" t="s">
        <v>121</v>
      </c>
      <c r="I30" s="60"/>
      <c r="J30" s="60"/>
      <c r="K30" s="60"/>
      <c r="L30" s="60"/>
      <c r="M30" s="60"/>
      <c r="N30" s="60"/>
      <c r="O30" s="60"/>
    </row>
    <row r="31" spans="2:20" x14ac:dyDescent="0.25">
      <c r="B31" s="60"/>
      <c r="C31" s="60"/>
      <c r="D31" s="60"/>
      <c r="E31" s="60"/>
      <c r="F31" s="60"/>
      <c r="G31" s="60"/>
      <c r="H31" s="60"/>
      <c r="I31" s="60"/>
      <c r="J31" s="60"/>
      <c r="K31" s="60"/>
      <c r="L31" s="60"/>
      <c r="M31" s="60"/>
      <c r="N31" s="60"/>
      <c r="O31" s="60"/>
    </row>
    <row r="32" spans="2:20" x14ac:dyDescent="0.25">
      <c r="B32" s="60"/>
      <c r="C32" s="60"/>
      <c r="D32" s="60"/>
      <c r="E32" s="60"/>
      <c r="F32" s="60"/>
      <c r="G32" s="60"/>
      <c r="H32" s="60"/>
      <c r="I32" s="60"/>
      <c r="J32" s="60"/>
      <c r="K32" s="60"/>
      <c r="L32" s="60"/>
      <c r="M32" s="60"/>
      <c r="N32" s="60"/>
      <c r="O32" s="60"/>
    </row>
    <row r="33" spans="2:15" x14ac:dyDescent="0.25">
      <c r="B33" s="60"/>
      <c r="C33" s="60"/>
      <c r="D33" s="60"/>
      <c r="E33" s="60"/>
      <c r="F33" s="60"/>
      <c r="G33" s="60"/>
      <c r="H33" s="60"/>
      <c r="I33" s="60"/>
      <c r="J33" s="60"/>
      <c r="K33" s="60"/>
      <c r="L33" s="60"/>
      <c r="M33" s="60"/>
      <c r="N33" s="60"/>
      <c r="O33" s="60"/>
    </row>
    <row r="34" spans="2:15" x14ac:dyDescent="0.25">
      <c r="B34" s="60"/>
      <c r="C34" s="60"/>
      <c r="D34" s="60"/>
      <c r="E34" s="60"/>
      <c r="F34" s="60"/>
      <c r="G34" s="60"/>
      <c r="H34" s="60"/>
      <c r="I34" s="60"/>
      <c r="J34" s="60"/>
      <c r="K34" s="60"/>
      <c r="L34" s="60"/>
      <c r="M34" s="60"/>
      <c r="N34" s="60"/>
      <c r="O34" s="60"/>
    </row>
    <row r="35" spans="2:15" x14ac:dyDescent="0.25">
      <c r="B35" s="60"/>
      <c r="C35" s="60"/>
      <c r="D35" s="60"/>
      <c r="E35" s="60"/>
      <c r="F35" s="60"/>
      <c r="G35" s="60"/>
      <c r="H35" s="60"/>
      <c r="I35" s="60"/>
      <c r="J35" s="60"/>
      <c r="K35" s="60"/>
      <c r="L35" s="60"/>
      <c r="M35" s="60"/>
      <c r="N35" s="60"/>
      <c r="O35" s="60"/>
    </row>
    <row r="36" spans="2:15" x14ac:dyDescent="0.25">
      <c r="B36" s="60"/>
      <c r="C36" s="60"/>
      <c r="D36" s="60"/>
      <c r="E36" s="60"/>
      <c r="F36" s="60"/>
      <c r="G36" s="60"/>
      <c r="H36" s="60"/>
      <c r="I36" s="60"/>
      <c r="J36" s="60"/>
      <c r="K36" s="60"/>
      <c r="L36" s="60"/>
      <c r="M36" s="60"/>
      <c r="N36" s="60"/>
      <c r="O36" s="60"/>
    </row>
    <row r="37" spans="2:15" x14ac:dyDescent="0.25">
      <c r="B37" s="60"/>
      <c r="C37" s="60"/>
      <c r="D37" s="60"/>
      <c r="E37" s="60"/>
      <c r="F37" s="60"/>
      <c r="G37" s="60"/>
      <c r="H37" s="60"/>
      <c r="I37" s="60"/>
      <c r="J37" s="60"/>
      <c r="K37" s="60"/>
      <c r="L37" s="60"/>
      <c r="M37" s="60"/>
      <c r="N37" s="60"/>
      <c r="O37" s="60"/>
    </row>
    <row r="38" spans="2:15" x14ac:dyDescent="0.25">
      <c r="B38" s="60"/>
      <c r="C38" s="60"/>
      <c r="D38" s="60"/>
      <c r="E38" s="60"/>
      <c r="F38" s="60"/>
      <c r="G38" s="60"/>
      <c r="H38" s="60"/>
      <c r="I38" s="60"/>
      <c r="J38" s="60"/>
      <c r="K38" s="60"/>
      <c r="L38" s="60"/>
      <c r="M38" s="60"/>
      <c r="N38" s="60"/>
      <c r="O38" s="60"/>
    </row>
    <row r="39" spans="2:15" x14ac:dyDescent="0.25">
      <c r="B39" s="60"/>
      <c r="C39" s="60"/>
      <c r="D39" s="60"/>
      <c r="E39" s="60"/>
      <c r="F39" s="60"/>
      <c r="G39" s="60"/>
      <c r="H39" s="60"/>
      <c r="I39" s="60"/>
      <c r="J39" s="60"/>
      <c r="K39" s="60"/>
      <c r="L39" s="60"/>
      <c r="M39" s="60"/>
      <c r="N39" s="60"/>
      <c r="O39" s="60"/>
    </row>
    <row r="40" spans="2:15" ht="29.25" customHeight="1" x14ac:dyDescent="0.25">
      <c r="B40" s="60"/>
      <c r="C40" s="60"/>
      <c r="D40" s="60"/>
      <c r="E40" s="60"/>
      <c r="F40" s="60"/>
      <c r="G40" s="60"/>
      <c r="H40" s="60"/>
      <c r="I40" s="60"/>
      <c r="J40" s="60"/>
      <c r="K40" s="60"/>
      <c r="L40" s="60"/>
      <c r="M40" s="60"/>
      <c r="N40" s="60"/>
      <c r="O40" s="60"/>
    </row>
    <row r="41" spans="2:15" ht="18.75" x14ac:dyDescent="0.25">
      <c r="H41" s="31"/>
      <c r="I41" s="11"/>
    </row>
    <row r="42" spans="2:15" ht="18.75" x14ac:dyDescent="0.25">
      <c r="H42" s="31"/>
    </row>
    <row r="43" spans="2:15" ht="18.75" x14ac:dyDescent="0.25">
      <c r="H43" s="31"/>
      <c r="J43" s="32"/>
    </row>
    <row r="44" spans="2:15" ht="18.75" x14ac:dyDescent="0.25">
      <c r="H44" s="31"/>
    </row>
    <row r="45" spans="2:15" ht="18.75" x14ac:dyDescent="0.25">
      <c r="H45" s="31"/>
    </row>
    <row r="46" spans="2:15" ht="18.75" x14ac:dyDescent="0.25">
      <c r="H46" s="31"/>
    </row>
  </sheetData>
  <mergeCells count="48">
    <mergeCell ref="C14:E14"/>
    <mergeCell ref="C10:E10"/>
    <mergeCell ref="B6:C6"/>
    <mergeCell ref="M7:O7"/>
    <mergeCell ref="C12:E12"/>
    <mergeCell ref="C13:E13"/>
    <mergeCell ref="C11:E11"/>
    <mergeCell ref="G13:O13"/>
    <mergeCell ref="G11:O12"/>
    <mergeCell ref="N2:O2"/>
    <mergeCell ref="C2:L2"/>
    <mergeCell ref="C3:L3"/>
    <mergeCell ref="B5:O5"/>
    <mergeCell ref="N3:O4"/>
    <mergeCell ref="B19:I19"/>
    <mergeCell ref="J19:N19"/>
    <mergeCell ref="H6:L6"/>
    <mergeCell ref="H7:L7"/>
    <mergeCell ref="D7:G7"/>
    <mergeCell ref="D6:G6"/>
    <mergeCell ref="B7:C7"/>
    <mergeCell ref="B18:I18"/>
    <mergeCell ref="G9:O9"/>
    <mergeCell ref="G10:O10"/>
    <mergeCell ref="C9:E9"/>
    <mergeCell ref="J18:N18"/>
    <mergeCell ref="J17:N17"/>
    <mergeCell ref="G14:O14"/>
    <mergeCell ref="M6:O6"/>
    <mergeCell ref="B17:I17"/>
    <mergeCell ref="B24:K24"/>
    <mergeCell ref="M23:N23"/>
    <mergeCell ref="M24:N24"/>
    <mergeCell ref="B21:K21"/>
    <mergeCell ref="M25:N25"/>
    <mergeCell ref="B23:K23"/>
    <mergeCell ref="M21:N21"/>
    <mergeCell ref="M22:N22"/>
    <mergeCell ref="B22:K22"/>
    <mergeCell ref="H30:O40"/>
    <mergeCell ref="B26:K26"/>
    <mergeCell ref="M26:N26"/>
    <mergeCell ref="H28:O28"/>
    <mergeCell ref="B25:K25"/>
    <mergeCell ref="B30:G40"/>
    <mergeCell ref="H29:N29"/>
    <mergeCell ref="B29:F29"/>
    <mergeCell ref="B28:G28"/>
  </mergeCells>
  <phoneticPr fontId="0" type="noConversion"/>
  <conditionalFormatting sqref="N2">
    <cfRule type="expression" dxfId="18" priority="172">
      <formula>IF(#REF!=#REF!,TRUE,FALSE)</formula>
    </cfRule>
    <cfRule type="expression" dxfId="17" priority="173">
      <formula>IF(#REF!=#REF!,TRUE,FALSE)</formula>
    </cfRule>
    <cfRule type="expression" dxfId="16" priority="174">
      <formula>IF(#REF!=#REF!,TRUE,FALSE)</formula>
    </cfRule>
  </conditionalFormatting>
  <conditionalFormatting sqref="B6:C6">
    <cfRule type="expression" dxfId="15" priority="21" stopIfTrue="1">
      <formula>IF($B$7=$R$4,TRUE,FALSE)</formula>
    </cfRule>
    <cfRule type="expression" dxfId="14" priority="22" stopIfTrue="1">
      <formula>IF($B$7=$R$3,TRUE,FALSE)</formula>
    </cfRule>
    <cfRule type="expression" dxfId="13" priority="23" stopIfTrue="1">
      <formula>IF($B$7=$R$2,TRUE,FALSE)</formula>
    </cfRule>
  </conditionalFormatting>
  <conditionalFormatting sqref="D6:G6">
    <cfRule type="expression" dxfId="12" priority="16" stopIfTrue="1">
      <formula>IF($D$7=$R$4,TRUE,FALSE)</formula>
    </cfRule>
    <cfRule type="expression" dxfId="11" priority="19" stopIfTrue="1">
      <formula>IF($D$7=$R$3,TRUE,FALSE)</formula>
    </cfRule>
    <cfRule type="expression" dxfId="10" priority="20" stopIfTrue="1">
      <formula>IF($D$7=$R$2,TRUE,FALSE)</formula>
    </cfRule>
  </conditionalFormatting>
  <conditionalFormatting sqref="H6:L6">
    <cfRule type="expression" dxfId="9" priority="11" stopIfTrue="1">
      <formula>IF($H$7=$R$4,TRUE,FALSE)</formula>
    </cfRule>
    <cfRule type="expression" dxfId="8" priority="13" stopIfTrue="1">
      <formula>IF($H$7=$R$3,TRUE,FALSE)</formula>
    </cfRule>
    <cfRule type="expression" dxfId="7" priority="15" stopIfTrue="1">
      <formula>IF($H$7=$R$2,TRUE,FALSE)</formula>
    </cfRule>
  </conditionalFormatting>
  <conditionalFormatting sqref="M6:O6">
    <cfRule type="expression" dxfId="6" priority="8" stopIfTrue="1">
      <formula>IF($M$7=$R$4,TRUE,FALSE)</formula>
    </cfRule>
    <cfRule type="expression" dxfId="5" priority="9" stopIfTrue="1">
      <formula>IF($M$7=$R$3,TRUE,FALSE)</formula>
    </cfRule>
    <cfRule type="expression" dxfId="4" priority="10" stopIfTrue="1">
      <formula>IF($M$7=$R$2,TRUE,FALSE)</formula>
    </cfRule>
  </conditionalFormatting>
  <conditionalFormatting sqref="N3:O3">
    <cfRule type="cellIs" dxfId="3" priority="2" stopIfTrue="1" operator="equal">
      <formula>3</formula>
    </cfRule>
    <cfRule type="cellIs" dxfId="2" priority="3" stopIfTrue="1" operator="equal">
      <formula>2</formula>
    </cfRule>
    <cfRule type="cellIs" dxfId="1" priority="4" stopIfTrue="1" operator="equal">
      <formula>1</formula>
    </cfRule>
  </conditionalFormatting>
  <conditionalFormatting sqref="N3:O4">
    <cfRule type="cellIs" dxfId="0" priority="1" stopIfTrue="1" operator="equal">
      <formula>0</formula>
    </cfRule>
  </conditionalFormatting>
  <dataValidations count="3">
    <dataValidation type="list" allowBlank="1" showInputMessage="1" showErrorMessage="1" sqref="C9:E9">
      <formula1>$R$6:$R$11</formula1>
    </dataValidation>
    <dataValidation type="list" allowBlank="1" showInputMessage="1" showErrorMessage="1" sqref="B7:O7">
      <formula1>$R$1:$R$4</formula1>
    </dataValidation>
    <dataValidation type="list" allowBlank="1" showInputMessage="1" showErrorMessage="1" sqref="O22:O26">
      <formula1>$R$12:$R$13</formula1>
    </dataValidation>
  </dataValidations>
  <pageMargins left="0.25" right="0.25" top="0.75" bottom="0.75" header="0.3" footer="0.3"/>
  <pageSetup paperSize="8"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7"/>
  <sheetViews>
    <sheetView zoomScale="70" zoomScaleNormal="70" workbookViewId="0">
      <selection activeCell="B23" sqref="B23:J27"/>
    </sheetView>
  </sheetViews>
  <sheetFormatPr defaultRowHeight="15" x14ac:dyDescent="0.25"/>
  <cols>
    <col min="1" max="8" width="9.140625" style="12"/>
    <col min="9" max="9" width="9.140625" style="12" customWidth="1"/>
    <col min="10" max="16384" width="9.140625" style="12"/>
  </cols>
  <sheetData>
    <row r="1" spans="2:10" ht="15" customHeight="1" thickBot="1" x14ac:dyDescent="0.3"/>
    <row r="2" spans="2:10" ht="45" customHeight="1" thickBot="1" x14ac:dyDescent="0.3">
      <c r="B2" s="139" t="s">
        <v>94</v>
      </c>
      <c r="C2" s="140"/>
      <c r="D2" s="140"/>
      <c r="E2" s="140"/>
      <c r="F2" s="140"/>
      <c r="G2" s="140"/>
      <c r="H2" s="140"/>
      <c r="I2" s="140"/>
      <c r="J2" s="141"/>
    </row>
    <row r="3" spans="2:10" ht="296.25" customHeight="1" x14ac:dyDescent="0.25">
      <c r="B3" s="142" t="s">
        <v>129</v>
      </c>
      <c r="C3" s="143"/>
      <c r="D3" s="143"/>
      <c r="E3" s="143"/>
      <c r="F3" s="143"/>
      <c r="G3" s="143"/>
      <c r="H3" s="143"/>
      <c r="I3" s="143"/>
      <c r="J3" s="144"/>
    </row>
    <row r="4" spans="2:10" hidden="1" x14ac:dyDescent="0.25">
      <c r="B4" s="133"/>
      <c r="C4" s="145"/>
      <c r="D4" s="145"/>
      <c r="E4" s="145"/>
      <c r="F4" s="145"/>
      <c r="G4" s="145"/>
      <c r="H4" s="145"/>
      <c r="I4" s="145"/>
      <c r="J4" s="135"/>
    </row>
    <row r="5" spans="2:10" hidden="1" x14ac:dyDescent="0.25">
      <c r="B5" s="133"/>
      <c r="C5" s="145"/>
      <c r="D5" s="145"/>
      <c r="E5" s="145"/>
      <c r="F5" s="145"/>
      <c r="G5" s="145"/>
      <c r="H5" s="145"/>
      <c r="I5" s="145"/>
      <c r="J5" s="135"/>
    </row>
    <row r="6" spans="2:10" hidden="1" x14ac:dyDescent="0.25">
      <c r="B6" s="133"/>
      <c r="C6" s="145"/>
      <c r="D6" s="145"/>
      <c r="E6" s="145"/>
      <c r="F6" s="145"/>
      <c r="G6" s="145"/>
      <c r="H6" s="145"/>
      <c r="I6" s="145"/>
      <c r="J6" s="135"/>
    </row>
    <row r="7" spans="2:10" hidden="1" x14ac:dyDescent="0.25">
      <c r="B7" s="146"/>
      <c r="C7" s="147"/>
      <c r="D7" s="147"/>
      <c r="E7" s="147"/>
      <c r="F7" s="147"/>
      <c r="G7" s="147"/>
      <c r="H7" s="147"/>
      <c r="I7" s="147"/>
      <c r="J7" s="148"/>
    </row>
    <row r="8" spans="2:10" x14ac:dyDescent="0.25">
      <c r="B8" s="149" t="s">
        <v>125</v>
      </c>
      <c r="C8" s="131"/>
      <c r="D8" s="131"/>
      <c r="E8" s="131"/>
      <c r="F8" s="131"/>
      <c r="G8" s="131"/>
      <c r="H8" s="131"/>
      <c r="I8" s="131"/>
      <c r="J8" s="132"/>
    </row>
    <row r="9" spans="2:10" x14ac:dyDescent="0.25">
      <c r="B9" s="133"/>
      <c r="C9" s="134"/>
      <c r="D9" s="134"/>
      <c r="E9" s="134"/>
      <c r="F9" s="134"/>
      <c r="G9" s="134"/>
      <c r="H9" s="134"/>
      <c r="I9" s="134"/>
      <c r="J9" s="135"/>
    </row>
    <row r="10" spans="2:10" x14ac:dyDescent="0.25">
      <c r="B10" s="133"/>
      <c r="C10" s="134"/>
      <c r="D10" s="134"/>
      <c r="E10" s="134"/>
      <c r="F10" s="134"/>
      <c r="G10" s="134"/>
      <c r="H10" s="134"/>
      <c r="I10" s="134"/>
      <c r="J10" s="135"/>
    </row>
    <row r="11" spans="2:10" x14ac:dyDescent="0.25">
      <c r="B11" s="133"/>
      <c r="C11" s="134"/>
      <c r="D11" s="134"/>
      <c r="E11" s="134"/>
      <c r="F11" s="134"/>
      <c r="G11" s="134"/>
      <c r="H11" s="134"/>
      <c r="I11" s="134"/>
      <c r="J11" s="135"/>
    </row>
    <row r="12" spans="2:10" ht="22.5" customHeight="1" x14ac:dyDescent="0.25">
      <c r="B12" s="146"/>
      <c r="C12" s="147"/>
      <c r="D12" s="147"/>
      <c r="E12" s="147"/>
      <c r="F12" s="147"/>
      <c r="G12" s="147"/>
      <c r="H12" s="147"/>
      <c r="I12" s="147"/>
      <c r="J12" s="148"/>
    </row>
    <row r="13" spans="2:10" x14ac:dyDescent="0.25">
      <c r="B13" s="150" t="s">
        <v>123</v>
      </c>
      <c r="C13" s="131"/>
      <c r="D13" s="131"/>
      <c r="E13" s="131"/>
      <c r="F13" s="131"/>
      <c r="G13" s="131"/>
      <c r="H13" s="131"/>
      <c r="I13" s="131"/>
      <c r="J13" s="132"/>
    </row>
    <row r="14" spans="2:10" x14ac:dyDescent="0.25">
      <c r="B14" s="133"/>
      <c r="C14" s="134"/>
      <c r="D14" s="134"/>
      <c r="E14" s="134"/>
      <c r="F14" s="134"/>
      <c r="G14" s="134"/>
      <c r="H14" s="134"/>
      <c r="I14" s="134"/>
      <c r="J14" s="135"/>
    </row>
    <row r="15" spans="2:10" x14ac:dyDescent="0.25">
      <c r="B15" s="133"/>
      <c r="C15" s="134"/>
      <c r="D15" s="134"/>
      <c r="E15" s="134"/>
      <c r="F15" s="134"/>
      <c r="G15" s="134"/>
      <c r="H15" s="134"/>
      <c r="I15" s="134"/>
      <c r="J15" s="135"/>
    </row>
    <row r="16" spans="2:10" x14ac:dyDescent="0.25">
      <c r="B16" s="133"/>
      <c r="C16" s="134"/>
      <c r="D16" s="134"/>
      <c r="E16" s="134"/>
      <c r="F16" s="134"/>
      <c r="G16" s="134"/>
      <c r="H16" s="134"/>
      <c r="I16" s="134"/>
      <c r="J16" s="135"/>
    </row>
    <row r="17" spans="2:10" x14ac:dyDescent="0.25">
      <c r="B17" s="146"/>
      <c r="C17" s="147"/>
      <c r="D17" s="147"/>
      <c r="E17" s="147"/>
      <c r="F17" s="147"/>
      <c r="G17" s="147"/>
      <c r="H17" s="147"/>
      <c r="I17" s="147"/>
      <c r="J17" s="148"/>
    </row>
    <row r="18" spans="2:10" x14ac:dyDescent="0.25">
      <c r="B18" s="149" t="s">
        <v>130</v>
      </c>
      <c r="C18" s="151"/>
      <c r="D18" s="151"/>
      <c r="E18" s="151"/>
      <c r="F18" s="151"/>
      <c r="G18" s="151"/>
      <c r="H18" s="151"/>
      <c r="I18" s="151"/>
      <c r="J18" s="152"/>
    </row>
    <row r="19" spans="2:10" x14ac:dyDescent="0.25">
      <c r="B19" s="153"/>
      <c r="C19" s="154"/>
      <c r="D19" s="154"/>
      <c r="E19" s="154"/>
      <c r="F19" s="154"/>
      <c r="G19" s="154"/>
      <c r="H19" s="154"/>
      <c r="I19" s="154"/>
      <c r="J19" s="155"/>
    </row>
    <row r="20" spans="2:10" x14ac:dyDescent="0.25">
      <c r="B20" s="153"/>
      <c r="C20" s="154"/>
      <c r="D20" s="154"/>
      <c r="E20" s="154"/>
      <c r="F20" s="154"/>
      <c r="G20" s="154"/>
      <c r="H20" s="154"/>
      <c r="I20" s="154"/>
      <c r="J20" s="155"/>
    </row>
    <row r="21" spans="2:10" x14ac:dyDescent="0.25">
      <c r="B21" s="153"/>
      <c r="C21" s="154"/>
      <c r="D21" s="154"/>
      <c r="E21" s="154"/>
      <c r="F21" s="154"/>
      <c r="G21" s="154"/>
      <c r="H21" s="154"/>
      <c r="I21" s="154"/>
      <c r="J21" s="155"/>
    </row>
    <row r="22" spans="2:10" ht="100.5" customHeight="1" x14ac:dyDescent="0.25">
      <c r="B22" s="156"/>
      <c r="C22" s="157"/>
      <c r="D22" s="157"/>
      <c r="E22" s="157"/>
      <c r="F22" s="157"/>
      <c r="G22" s="157"/>
      <c r="H22" s="157"/>
      <c r="I22" s="157"/>
      <c r="J22" s="158"/>
    </row>
    <row r="23" spans="2:10" x14ac:dyDescent="0.25">
      <c r="B23" s="130" t="s">
        <v>131</v>
      </c>
      <c r="C23" s="131"/>
      <c r="D23" s="131"/>
      <c r="E23" s="131"/>
      <c r="F23" s="131"/>
      <c r="G23" s="131"/>
      <c r="H23" s="131"/>
      <c r="I23" s="131"/>
      <c r="J23" s="132"/>
    </row>
    <row r="24" spans="2:10" x14ac:dyDescent="0.25">
      <c r="B24" s="133"/>
      <c r="C24" s="134"/>
      <c r="D24" s="134"/>
      <c r="E24" s="134"/>
      <c r="F24" s="134"/>
      <c r="G24" s="134"/>
      <c r="H24" s="134"/>
      <c r="I24" s="134"/>
      <c r="J24" s="135"/>
    </row>
    <row r="25" spans="2:10" x14ac:dyDescent="0.25">
      <c r="B25" s="133"/>
      <c r="C25" s="134"/>
      <c r="D25" s="134"/>
      <c r="E25" s="134"/>
      <c r="F25" s="134"/>
      <c r="G25" s="134"/>
      <c r="H25" s="134"/>
      <c r="I25" s="134"/>
      <c r="J25" s="135"/>
    </row>
    <row r="26" spans="2:10" x14ac:dyDescent="0.25">
      <c r="B26" s="133"/>
      <c r="C26" s="134"/>
      <c r="D26" s="134"/>
      <c r="E26" s="134"/>
      <c r="F26" s="134"/>
      <c r="G26" s="134"/>
      <c r="H26" s="134"/>
      <c r="I26" s="134"/>
      <c r="J26" s="135"/>
    </row>
    <row r="27" spans="2:10" ht="15.75" thickBot="1" x14ac:dyDescent="0.3">
      <c r="B27" s="136"/>
      <c r="C27" s="137"/>
      <c r="D27" s="137"/>
      <c r="E27" s="137"/>
      <c r="F27" s="137"/>
      <c r="G27" s="137"/>
      <c r="H27" s="137"/>
      <c r="I27" s="137"/>
      <c r="J27" s="138"/>
    </row>
  </sheetData>
  <mergeCells count="6">
    <mergeCell ref="B23:J27"/>
    <mergeCell ref="B2:J2"/>
    <mergeCell ref="B3:J7"/>
    <mergeCell ref="B8:J12"/>
    <mergeCell ref="B13:J17"/>
    <mergeCell ref="B18:J22"/>
  </mergeCells>
  <phoneticPr fontId="0" type="noConversion"/>
  <pageMargins left="0.7" right="0.7" top="0.75" bottom="0.75" header="0.3" footer="0.3"/>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
  <sheetViews>
    <sheetView zoomScale="70" zoomScaleNormal="70" workbookViewId="0">
      <selection activeCell="P32" sqref="P32"/>
    </sheetView>
  </sheetViews>
  <sheetFormatPr defaultRowHeight="15" x14ac:dyDescent="0.25"/>
  <cols>
    <col min="2" max="2" width="0" hidden="1" customWidth="1"/>
    <col min="3" max="3" width="14" bestFit="1" customWidth="1"/>
    <col min="12" max="12" width="10" bestFit="1" customWidth="1"/>
    <col min="13" max="13" width="22.5703125" bestFit="1" customWidth="1"/>
    <col min="14" max="14" width="9.7109375" customWidth="1"/>
    <col min="15" max="15" width="14.5703125" customWidth="1"/>
    <col min="16" max="16" width="10" bestFit="1" customWidth="1"/>
  </cols>
  <sheetData>
    <row r="2" spans="1:16" x14ac:dyDescent="0.25">
      <c r="B2" t="s">
        <v>11</v>
      </c>
      <c r="C2" t="s">
        <v>15</v>
      </c>
      <c r="D2" t="s">
        <v>28</v>
      </c>
      <c r="E2" t="s">
        <v>6</v>
      </c>
      <c r="F2" t="s">
        <v>10</v>
      </c>
      <c r="G2" t="s">
        <v>8</v>
      </c>
      <c r="H2" t="s">
        <v>86</v>
      </c>
      <c r="I2" t="s">
        <v>87</v>
      </c>
      <c r="J2" t="s">
        <v>18</v>
      </c>
    </row>
    <row r="3" spans="1:16" x14ac:dyDescent="0.25">
      <c r="A3" t="s">
        <v>88</v>
      </c>
      <c r="B3" t="str">
        <f>IF(Status!C2="","",Status!C2)</f>
        <v>Delaftale 2, Effektiv genbrug af grunddata om adresser, administrative enheder og stednavne
Etablering af projektstruktur</v>
      </c>
      <c r="C3" s="26" t="str">
        <f>IF(Status!N4="","",Status!N4)</f>
        <v/>
      </c>
      <c r="D3" s="27" t="str">
        <f>IF(Status!B7="","",Status!B7)</f>
        <v>Kritisk afvigelse</v>
      </c>
      <c r="E3" s="27" t="str">
        <f>IF(Status!D7="","",Status!D7)</f>
        <v>Kræver opmærksomhed</v>
      </c>
      <c r="F3" s="27" t="str">
        <f>IF(Status!H7="","",Status!H7)</f>
        <v>Kræver opmærksomhed</v>
      </c>
      <c r="G3" s="27" t="str">
        <f>IF(Status!M7="","",Status!M7)</f>
        <v>Kritisk afvigelse</v>
      </c>
      <c r="H3" s="27">
        <f>IF(Status!C13="","",Status!C13)</f>
        <v>42735</v>
      </c>
      <c r="I3" s="27" t="str">
        <f>IF(Status!C14="","",Status!C14)</f>
        <v>31-12.2016</v>
      </c>
      <c r="J3" s="28" t="str">
        <f>IF(Status!C9="","",Status!C9)</f>
        <v>Gennemførsel</v>
      </c>
      <c r="P3" s="23"/>
    </row>
    <row r="5" spans="1:16" x14ac:dyDescent="0.25">
      <c r="L5" s="24"/>
      <c r="N5" s="25"/>
      <c r="P5" s="23"/>
    </row>
  </sheetData>
  <phoneticPr fontId="0" type="noConversion"/>
  <pageMargins left="0.7" right="0.7"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1</vt:i4>
      </vt:variant>
    </vt:vector>
  </HeadingPairs>
  <TitlesOfParts>
    <vt:vector size="7" baseType="lpstr">
      <vt:lpstr>Projektliste</vt:lpstr>
      <vt:lpstr>Fact sheet</vt:lpstr>
      <vt:lpstr>Facts</vt:lpstr>
      <vt:lpstr>Status</vt:lpstr>
      <vt:lpstr>Bemærkninger felter i rød &amp; gul</vt:lpstr>
      <vt:lpstr>Data - UDFYLDES EJ!</vt:lpstr>
      <vt:lpstr>Projektliste</vt:lpstr>
    </vt:vector>
  </TitlesOfParts>
  <Company>PA Consulting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Witt</dc:creator>
  <cp:lastModifiedBy>Tanja Haagh Jensen</cp:lastModifiedBy>
  <cp:lastPrinted>2013-11-24T21:25:21Z</cp:lastPrinted>
  <dcterms:created xsi:type="dcterms:W3CDTF">2011-04-27T09:12:49Z</dcterms:created>
  <dcterms:modified xsi:type="dcterms:W3CDTF">2014-03-24T11:42:40Z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 Classification">
    <vt:lpwstr/>
  </property>
</Properties>
</file>