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15" yWindow="1725" windowWidth="10215" windowHeight="3525" tabRatio="449"/>
  </bookViews>
  <sheets>
    <sheet name="Risikoanalyse" sheetId="4" r:id="rId1"/>
    <sheet name="Lister" sheetId="5" state="hidden" r:id="rId2"/>
    <sheet name="Versionshistorik Mads" sheetId="6" state="hidden" r:id="rId3"/>
    <sheet name="Risikohåndtering" sheetId="7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_xlnm._FilterDatabase" localSheetId="0" hidden="1">Risikoanalyse!$B$14:$K$47</definedName>
    <definedName name="Eskalation">Lister!$H$2:$H$8</definedName>
    <definedName name="Fase">Lister!$B$2:$B$11</definedName>
    <definedName name="janej">Lister!$G$2:$G$3</definedName>
    <definedName name="Kategori">Lister!#REF!</definedName>
    <definedName name="Kvalitet">Lister!$D$2:$D$4</definedName>
    <definedName name="Pal_Workbook_GUID" hidden="1">"14F4CWHJQ9SEDHA3FJTZTHWN"</definedName>
    <definedName name="Primaert_formaal">Lister!$J$2:$J$5</definedName>
    <definedName name="Risikogruppe">Lister!$A$3:$A$5</definedName>
    <definedName name="Risikotype">Lister!$A$2:$A$6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1800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kala">Lister!$C$2:$C$11</definedName>
    <definedName name="Status">Lister!$E$2:$E$4</definedName>
    <definedName name="Tiltag">Lister!$I$2:$I$3</definedName>
    <definedName name="_xlnm.Print_Area" localSheetId="0">Risikoanalyse!$A$1:$AS$48</definedName>
    <definedName name="Vaelg_haandtering">Lister!$F$2:$F$14</definedName>
    <definedName name="Vaelgfase">Lister!$F$2:$F$14</definedName>
  </definedNames>
  <calcPr calcId="145621"/>
</workbook>
</file>

<file path=xl/calcChain.xml><?xml version="1.0" encoding="utf-8"?>
<calcChain xmlns="http://schemas.openxmlformats.org/spreadsheetml/2006/main">
  <c r="P23" i="4" l="1"/>
  <c r="H10" i="7" l="1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D10" i="7" l="1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D9" i="7"/>
  <c r="E9" i="7"/>
  <c r="F9" i="7"/>
  <c r="G9" i="7"/>
  <c r="H9" i="7"/>
  <c r="C9" i="7"/>
  <c r="B10" i="7" l="1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9" i="7"/>
  <c r="Y47" i="4" l="1"/>
  <c r="Z47" i="4" s="1"/>
  <c r="P47" i="4"/>
  <c r="Y46" i="4"/>
  <c r="Z46" i="4" s="1"/>
  <c r="P46" i="4"/>
  <c r="Y45" i="4"/>
  <c r="Z45" i="4" s="1"/>
  <c r="P45" i="4"/>
  <c r="Y44" i="4"/>
  <c r="Z44" i="4" s="1"/>
  <c r="P44" i="4"/>
  <c r="Y43" i="4"/>
  <c r="Z43" i="4" s="1"/>
  <c r="P43" i="4"/>
  <c r="Y38" i="4"/>
  <c r="Z38" i="4" s="1"/>
  <c r="P38" i="4"/>
  <c r="Y37" i="4"/>
  <c r="Z37" i="4" s="1"/>
  <c r="P37" i="4"/>
  <c r="Y36" i="4"/>
  <c r="Z36" i="4" s="1"/>
  <c r="P36" i="4"/>
  <c r="Y35" i="4"/>
  <c r="Z35" i="4" s="1"/>
  <c r="P35" i="4"/>
  <c r="Y34" i="4"/>
  <c r="Z34" i="4" s="1"/>
  <c r="P34" i="4"/>
  <c r="Y33" i="4"/>
  <c r="Z33" i="4" s="1"/>
  <c r="P33" i="4"/>
  <c r="Y32" i="4"/>
  <c r="Z32" i="4" s="1"/>
  <c r="P32" i="4"/>
  <c r="Y31" i="4"/>
  <c r="Z31" i="4" s="1"/>
  <c r="P31" i="4"/>
  <c r="Y30" i="4"/>
  <c r="Z30" i="4" s="1"/>
  <c r="P30" i="4"/>
  <c r="Y29" i="4"/>
  <c r="Z29" i="4" s="1"/>
  <c r="P29" i="4"/>
  <c r="Y28" i="4"/>
  <c r="Z28" i="4" s="1"/>
  <c r="P28" i="4"/>
  <c r="Y27" i="4"/>
  <c r="Z27" i="4" s="1"/>
  <c r="P27" i="4"/>
  <c r="Y26" i="4"/>
  <c r="Z26" i="4" s="1"/>
  <c r="P26" i="4"/>
  <c r="Y25" i="4"/>
  <c r="Z25" i="4" s="1"/>
  <c r="P25" i="4"/>
  <c r="Y24" i="4"/>
  <c r="Z24" i="4" s="1"/>
  <c r="P24" i="4"/>
  <c r="Y22" i="4"/>
  <c r="Z22" i="4" s="1"/>
  <c r="P22" i="4"/>
  <c r="Y21" i="4"/>
  <c r="Z21" i="4" s="1"/>
  <c r="P21" i="4"/>
  <c r="Y20" i="4"/>
  <c r="Z20" i="4" s="1"/>
  <c r="P20" i="4"/>
  <c r="Y19" i="4"/>
  <c r="Z19" i="4" s="1"/>
  <c r="P19" i="4"/>
  <c r="Y18" i="4"/>
  <c r="Z18" i="4" s="1"/>
  <c r="P18" i="4"/>
  <c r="Y17" i="4"/>
  <c r="Z17" i="4" s="1"/>
  <c r="P17" i="4"/>
  <c r="AA17" i="4" l="1"/>
</calcChain>
</file>

<file path=xl/comments1.xml><?xml version="1.0" encoding="utf-8"?>
<comments xmlns="http://schemas.openxmlformats.org/spreadsheetml/2006/main">
  <authors>
    <author>Bjarne Andersen</author>
    <author>Mads Nørgaard Jørgensen</author>
    <author>Sarah Kirkeby Danneskiold-Samsøe</author>
    <author>sit-x000067</author>
  </authors>
  <commentList>
    <comment ref="B14" authorId="0">
      <text>
        <r>
          <rPr>
            <b/>
            <sz val="8"/>
            <color indexed="81"/>
            <rFont val="Tahoma"/>
            <family val="2"/>
          </rPr>
          <t>Fortløbende nummerering af risici af hensyn til identifikation</t>
        </r>
      </text>
    </comment>
    <comment ref="C14" authorId="1">
      <text>
        <r>
          <rPr>
            <b/>
            <sz val="8"/>
            <color indexed="81"/>
            <rFont val="Tahoma"/>
            <family val="2"/>
          </rPr>
          <t>Angiv hvilken bølge i programmet risikoen befinder sig i</t>
        </r>
      </text>
    </comment>
    <comment ref="D14" authorId="1">
      <text>
        <r>
          <rPr>
            <b/>
            <sz val="8"/>
            <color indexed="81"/>
            <rFont val="Tahoma"/>
            <family val="2"/>
          </rPr>
          <t>Angiv hvilket projekt risikoen befinder sig i</t>
        </r>
      </text>
    </comment>
    <comment ref="E14" authorId="2">
      <text>
        <r>
          <rPr>
            <b/>
            <sz val="8"/>
            <color indexed="81"/>
            <rFont val="Tahoma"/>
            <family val="2"/>
          </rPr>
          <t>Er risiko relateret til programniveau - dvs. tværgående for programmet?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color indexed="81"/>
            <rFont val="Tahoma"/>
            <family val="2"/>
          </rPr>
          <t>Angiv hvilke andre projekter der berøres af risikoen</t>
        </r>
      </text>
    </comment>
    <comment ref="H14" authorId="0">
      <text>
        <r>
          <rPr>
            <b/>
            <sz val="8"/>
            <color indexed="81"/>
            <rFont val="Tahoma"/>
            <family val="2"/>
          </rPr>
          <t>Dato for registrering eller opdatering af risiko</t>
        </r>
      </text>
    </comment>
    <comment ref="I14" authorId="1">
      <text>
        <r>
          <rPr>
            <b/>
            <sz val="8"/>
            <color indexed="81"/>
            <rFont val="Tahoma"/>
            <family val="2"/>
          </rPr>
          <t xml:space="preserve">Angiv initialer på forfatter til tilføjelsen/opdateringen af risikoen </t>
        </r>
      </text>
    </comment>
    <comment ref="J14" authorId="1">
      <text>
        <r>
          <rPr>
            <b/>
            <sz val="8"/>
            <color indexed="81"/>
            <rFont val="Tahoma"/>
            <family val="2"/>
          </rPr>
          <t>Kort og præcis beskrivelse af årsagen til den pågældende risiko</t>
        </r>
      </text>
    </comment>
    <comment ref="K14" authorId="0">
      <text>
        <r>
          <rPr>
            <b/>
            <sz val="8"/>
            <color indexed="81"/>
            <rFont val="Tahoma"/>
            <family val="2"/>
          </rPr>
          <t>Kort og præcis beskrivelse af den pågældende risiko</t>
        </r>
      </text>
    </comment>
    <comment ref="L14" authorId="1">
      <text>
        <r>
          <rPr>
            <b/>
            <sz val="8"/>
            <color indexed="81"/>
            <rFont val="Tahoma"/>
            <family val="2"/>
          </rPr>
          <t>Kort og præcis beskrivelse af den pågældende risikos effekt</t>
        </r>
      </text>
    </comment>
    <comment ref="M14" authorId="0">
      <text>
        <r>
          <rPr>
            <b/>
            <sz val="8"/>
            <color indexed="81"/>
            <rFont val="Tahoma"/>
            <family val="2"/>
          </rPr>
          <t>Vælg fra listen hvilken risikogruppe risikoen tilhører:
• Forretningsmæssige forhold
• Projektets tilrettelæggelse
• Markedsafklaring og teknisk løsning 
• Interessenter
• Slutbrugere og slutprodukt</t>
        </r>
      </text>
    </comment>
    <comment ref="N14" authorId="1">
      <text>
        <r>
          <rPr>
            <b/>
            <sz val="8"/>
            <color indexed="81"/>
            <rFont val="Tahoma"/>
            <family val="2"/>
          </rPr>
          <t>Kun relevant ved opdatering af risiko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4" authorId="1">
      <text>
        <r>
          <rPr>
            <b/>
            <sz val="8"/>
            <color indexed="81"/>
            <rFont val="Tahoma"/>
            <family val="2"/>
          </rPr>
          <t>Vælg status for hændelse. Er der stadig en risiko for at hændelsen indtræffer (risiko), er den ikke længere mulig (indtraf ikke), eller er den indtruffet (indraf)?
• Risiko
• Indtraf ikke
• Indtraf</t>
        </r>
      </text>
    </comment>
    <comment ref="S14" authorId="1">
      <text>
        <r>
          <rPr>
            <b/>
            <sz val="8"/>
            <color indexed="81"/>
            <rFont val="Tahoma"/>
            <family val="2"/>
          </rPr>
          <t>Vælg fra listen et tal fra 1-5 sandsynligheden for at risikoen indtræffer:
1 - 0-20 %
2 - 20-40 %
3 - 40-60 %
4 - 60-80 %
5 - 80-100 %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4" authorId="1">
      <text>
        <r>
          <rPr>
            <b/>
            <sz val="8"/>
            <color indexed="81"/>
            <rFont val="Tahoma"/>
            <family val="2"/>
          </rPr>
          <t>Risici med en risikoværdi over 2 eller under -2 indtastes efterfølgende i business casen.
Risikoværdier over 10 bør føre til overvejelse af flere eller kraftigere tiltag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4" authorId="0">
      <text>
        <r>
          <rPr>
            <b/>
            <sz val="8"/>
            <color indexed="81"/>
            <rFont val="Tahoma"/>
            <family val="2"/>
          </rPr>
          <t>Vælg fra listen i hvilken fase risikoen forventes at kunne indtræffe:
• Analyse
• Anskaffelse
• Gennemførsel
• Realisering
- Præcisering af program
- Programbølge 1
- Programbølge 2
- Programbølge 3
- Lukning af program</t>
        </r>
      </text>
    </comment>
    <comment ref="AC14" authorId="1">
      <text>
        <r>
          <rPr>
            <b/>
            <sz val="8"/>
            <color indexed="81"/>
            <rFont val="Tahoma"/>
            <family val="2"/>
          </rPr>
          <t>Milepæle til tidlig identifikation af en risikos indtræffen eller mulige indtræffen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14" authorId="1">
      <text>
        <r>
          <rPr>
            <b/>
            <sz val="8"/>
            <color indexed="81"/>
            <rFont val="Tahoma"/>
            <family val="2"/>
          </rPr>
          <t>Klik og vælg relevante tiltag,</t>
        </r>
      </text>
    </comment>
    <comment ref="AP14" authorId="1">
      <text>
        <r>
          <rPr>
            <b/>
            <sz val="8"/>
            <color indexed="81"/>
            <rFont val="Tahoma"/>
            <family val="2"/>
          </rPr>
          <t>Kopieres fra business case</t>
        </r>
      </text>
    </comment>
    <comment ref="N15" authorId="1">
      <text>
        <r>
          <rPr>
            <b/>
            <sz val="8"/>
            <color indexed="81"/>
            <rFont val="Tahoma"/>
            <family val="2"/>
          </rPr>
          <t>Vælg fra listen et tal fra 1-5 sandsynligheden for at risikoen indtræffer:
1 - 0-20 %
2 - 20-40 %
3 - 40-60 %
4 - 60-80 %
5 - 80-100 %</t>
        </r>
      </text>
    </comment>
    <comment ref="O15" authorId="1">
      <text>
        <r>
          <rPr>
            <b/>
            <sz val="8"/>
            <color indexed="81"/>
            <rFont val="Tahoma"/>
            <family val="2"/>
          </rPr>
          <t xml:space="preserve">Vælg fra listen en værdi fra 1-5 for de negative konsekvenser hvis risikoen indtræffer: 
1 - Ubetydelige konsekvenser
2 - Mindre konsekvenser
3 - Betydelige konsekvenser
4 - Store konsekvenser
5 - Meget store konsekvenser
Såfremt konsekvensen vil være positiv for projektet, vælg en værdi mellem -1 og -5:
-1 - Ubetydelige, positive konsekvenser
-2 - Mindre, positive konsekvenser
-3 - Betydelige, positive konsekvenser
-4 - Store, positive konsekvenser
-5 - Meget store, positive konsekvenser
</t>
        </r>
      </text>
    </comment>
    <comment ref="P15" authorId="1">
      <text>
        <r>
          <rPr>
            <b/>
            <sz val="8"/>
            <color indexed="81"/>
            <rFont val="Tahoma"/>
            <family val="2"/>
          </rPr>
          <t>Udregnes automatisk som sandsynlighed x konsekvens</t>
        </r>
      </text>
    </comment>
    <comment ref="Q15" authorId="1">
      <text>
        <r>
          <rPr>
            <b/>
            <sz val="8"/>
            <color indexed="81"/>
            <rFont val="Tahoma"/>
            <family val="2"/>
          </rPr>
          <t xml:space="preserve">Beskriv meget kort tiltag til håndtering af risiko før seneste opdatering.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15" authorId="1">
      <text>
        <r>
          <rPr>
            <b/>
            <sz val="8"/>
            <color indexed="81"/>
            <rFont val="Tahoma"/>
            <family val="2"/>
          </rPr>
          <t>Angiv initialer på den der håndterer risikoen</t>
        </r>
      </text>
    </comment>
    <comment ref="AF15" authorId="0">
      <text>
        <r>
          <rPr>
            <b/>
            <sz val="8"/>
            <color indexed="81"/>
            <rFont val="Tahoma"/>
            <family val="2"/>
          </rPr>
          <t>Angiv initialer på den ansvarlige for risikoen</t>
        </r>
      </text>
    </comment>
    <comment ref="AG15" authorId="1">
      <text>
        <r>
          <rPr>
            <b/>
            <sz val="8"/>
            <color indexed="81"/>
            <rFont val="Tahoma"/>
            <family val="2"/>
          </rPr>
          <t>Dato for hvornår tiltaget skal være afsluttet.</t>
        </r>
      </text>
    </comment>
    <comment ref="AH15" authorId="0">
      <text>
        <r>
          <rPr>
            <b/>
            <sz val="8"/>
            <color indexed="81"/>
            <rFont val="Tahoma"/>
            <family val="2"/>
          </rPr>
          <t>Angiv om der er udarbejdet beredskabsplan for håndtering af risikoens indtræffen og henvis evt. til særlig plan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I15" authorId="1">
      <text>
        <r>
          <rPr>
            <b/>
            <sz val="8"/>
            <color indexed="81"/>
            <rFont val="Tahoma"/>
            <family val="2"/>
          </rPr>
          <t>Vælg fra listen det nuværende eskalateringsniveau i organisationen:
• Projektleder
• Projektejer
• Projektstyregruppe
• Programleder
• Programejer
• Programstyregruppe</t>
        </r>
      </text>
    </comment>
    <comment ref="AP15" authorId="3">
      <text>
        <r>
          <rPr>
            <b/>
            <sz val="8"/>
            <color indexed="81"/>
            <rFont val="Tahoma"/>
            <family val="2"/>
          </rPr>
          <t xml:space="preserve">Konsekvenser for projektudgifter hvis hændelsen indtræffer </t>
        </r>
      </text>
    </comment>
    <comment ref="AQ15" authorId="3">
      <text>
        <r>
          <rPr>
            <b/>
            <sz val="8"/>
            <color indexed="81"/>
            <rFont val="Tahoma"/>
            <family val="2"/>
          </rPr>
          <t xml:space="preserve">Konsekvenser for økonomisk gevinstrealisering hvis hændelsen indtræffer </t>
        </r>
      </text>
    </comment>
    <comment ref="AR15" authorId="3">
      <text>
        <r>
          <rPr>
            <b/>
            <sz val="8"/>
            <color indexed="81"/>
            <rFont val="Tahoma"/>
            <family val="2"/>
          </rPr>
          <t xml:space="preserve">Konsekvenser for ikke-økonomisk gevinstrealisering hvis hændelsen indtræffer </t>
        </r>
      </text>
    </comment>
    <comment ref="T16" authorId="1">
      <text>
        <r>
          <rPr>
            <b/>
            <sz val="8"/>
            <color indexed="81"/>
            <rFont val="Tahoma"/>
            <family val="2"/>
          </rPr>
          <t xml:space="preserve">Vælg fra listen en værdi fra 1-5 for de negative konsekvenser hvis risikoen indtræffer: 
1 - Ubetydelige konsekvenser
2 - Mindre konsekvenser
3 - Betydelige konsekvenser
4 - Store konsekvenser
5 - Meget store konsekvenser
Såfremt konsekvensen vil være positiv for projektet, vælg en værdi mellem -1 og -5:
-1 - Ubetydelige, positive konsekvenser
-2 - Mindre, positive konsekvenser
-3 - Betydelige, positive konsekvenser
-4 - Store, positive konsekvenser
-5 - Meget store, positive konsekvenser
</t>
        </r>
      </text>
    </comment>
    <comment ref="U16" authorId="1">
      <text>
        <r>
          <rPr>
            <b/>
            <sz val="8"/>
            <color indexed="81"/>
            <rFont val="Tahoma"/>
            <family val="2"/>
          </rPr>
          <t>Vælg fra listen en værdi fra 1-5 for konsekvensen hvis risikoen indtræffer: 
1 - Ubetydelige konsekvenser
2 - Mindre konsekvenser
3 - Betydelige konsekvenser
4 - Store konsekvenser
5 - Meget store konsekvenser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Såfremt konsekvensen vil være positiv for projektet, vælg en værdi mellem -1 og -5:
-1 - Ubetydelige, positive konsekvenser
-2 - Mindre, positive konsekvenser
-3 - Betydelige, positive konsekvenser
-4 - Store, positive konsekvenser
-5 - Meget store, positive konsekvenser
</t>
        </r>
      </text>
    </comment>
    <comment ref="V16" authorId="1">
      <text>
        <r>
          <rPr>
            <b/>
            <sz val="8"/>
            <color indexed="81"/>
            <rFont val="Tahoma"/>
            <family val="2"/>
          </rPr>
          <t xml:space="preserve">Vælg fra listen en værdi fra 1-5 for konsekvensen hvis risikoen indtræffer: 
1 - Ubetydelige konsekvenser
2 - Mindre konsekvenser
3 - Betydelige konsekvenser
4 - Store konsekvenser
5 - Meget store konsekvenser
Såfremt konsekvensen vil være positiv for projektet, vælg en værdi mellem -1 og -5:
-1 - Ubetydelige, positive konsekvenser
-2 - Mindre, positive konsekvenser
-3 - Betydelige, positive konsekvenser
-4 - Store, positive konsekvenser
-5 - Meget store, positive konsekvenser
</t>
        </r>
      </text>
    </comment>
    <comment ref="W16" authorId="1">
      <text>
        <r>
          <rPr>
            <b/>
            <sz val="8"/>
            <color indexed="81"/>
            <rFont val="Tahoma"/>
            <family val="2"/>
          </rPr>
          <t xml:space="preserve">Vælg fra listen en værdi fra 1-5 for konsekvensen hvis risikoen indtræffer: 
1 - Ubetydelige konsekvenser
2 - Mindre konsekvenser
3 - Betydelige konsekvenser
4 - Store konsekvenser
5 - Meget store konsekvenser
Såfremt konsekvensen vil være positiv for projektet, vælg en værdi mellem -1 og -5:
-1 - Ubetydelige, positive konsekvenser
-2 - Mindre, positive konsekvenser
-3 - Betydelige, positive konsekvenser
-4 - Store, positive konsekvenser
-5 - Meget store, positive konsekvenser
</t>
        </r>
      </text>
    </comment>
    <comment ref="X16" authorId="1">
      <text>
        <r>
          <rPr>
            <b/>
            <sz val="8"/>
            <color indexed="81"/>
            <rFont val="Tahoma"/>
            <family val="2"/>
          </rPr>
          <t xml:space="preserve">Vælg fra listen en værdi fra 1-5 for konsekvensen hvis risikoen indtræffer: 
1 - Ubetydelige konsekvenser
2 - Mindre konsekvenser
3 - Betydelige konsekvenser
4 - Store konsekvenser
5 - Meget store konsekvenser
Såfremt konsekvensen vil være positiv for projektet, vælg en værdi mellem -1 og -5:
-1 - Ubetydelige, positive konsekvenser
-2 - Mindre, positive konsekvenser
-3 - Betydelige, positive konsekvenser
-4 - Store, positive konsekvenser
-5 - Meget store, positive konsekvenser
</t>
        </r>
      </text>
    </comment>
    <comment ref="Y16" authorId="1">
      <text>
        <r>
          <rPr>
            <b/>
            <sz val="8"/>
            <color indexed="81"/>
            <rFont val="Tahoma"/>
            <family val="2"/>
          </rPr>
          <t>Udregnes automatisk som den højeste konsekvensscore.</t>
        </r>
      </text>
    </comment>
    <comment ref="AC16" authorId="1">
      <text>
        <r>
          <rPr>
            <b/>
            <sz val="8"/>
            <color indexed="81"/>
            <rFont val="Tahoma"/>
            <family val="2"/>
          </rPr>
          <t>Er der fastsat en advarselsindikator?</t>
        </r>
      </text>
    </comment>
    <comment ref="AD16" authorId="1">
      <text>
        <r>
          <rPr>
            <b/>
            <sz val="8"/>
            <color indexed="81"/>
            <rFont val="Tahoma"/>
            <family val="2"/>
          </rPr>
          <t>Er advarselsindikatoren overskredet?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Bjarne Andersen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Fortløbende nummerering af risici af hensyn til identifikation</t>
        </r>
      </text>
    </comment>
  </commentList>
</comments>
</file>

<file path=xl/sharedStrings.xml><?xml version="1.0" encoding="utf-8"?>
<sst xmlns="http://schemas.openxmlformats.org/spreadsheetml/2006/main" count="278" uniqueCount="223">
  <si>
    <t>Dato</t>
  </si>
  <si>
    <t>Ansvarlig</t>
  </si>
  <si>
    <t>Status</t>
  </si>
  <si>
    <t>Sand-
synlig-
hed</t>
  </si>
  <si>
    <t>Risiko-
værdi</t>
  </si>
  <si>
    <t>Skala</t>
  </si>
  <si>
    <t>Tidsplan</t>
  </si>
  <si>
    <t>Kvalitet</t>
  </si>
  <si>
    <t>Uændret</t>
  </si>
  <si>
    <t>Øges</t>
  </si>
  <si>
    <t>Mindskes</t>
  </si>
  <si>
    <t>Overvåges</t>
  </si>
  <si>
    <t>Fase</t>
  </si>
  <si>
    <t>Analyse</t>
  </si>
  <si>
    <t>Anskaffelse</t>
  </si>
  <si>
    <t>Gennemførsel</t>
  </si>
  <si>
    <t>Realisering</t>
  </si>
  <si>
    <t>Risikotype</t>
  </si>
  <si>
    <t>STAMDATA</t>
  </si>
  <si>
    <t>&lt;Valgfri – til intern styring&gt;</t>
  </si>
  <si>
    <t>Journalnummer</t>
  </si>
  <si>
    <t>Projektleder</t>
  </si>
  <si>
    <t>Typografi</t>
  </si>
  <si>
    <t>Farve på overskrifter, hvid kant af celler, farvning af omkringliggende celler</t>
  </si>
  <si>
    <t>Indsat ekstra kolonne til konsekvenser af gevinstrealisering</t>
  </si>
  <si>
    <t>Kommentar til økonomi ændret så der ikke refereres til BC</t>
  </si>
  <si>
    <t>Kommentar til risikoværdi ændret så det hedder produktet i stedet for gennemsnittet</t>
  </si>
  <si>
    <t>Kategorierne for økonomiske konsekvenser ændres til worst case, best case og middel estimat</t>
  </si>
  <si>
    <t>Kommentar til leverance/kvalitet redigeret ("estimeres" slettet)</t>
  </si>
  <si>
    <t>Ny kommentar til konsekvenser for gevinstrealisering</t>
  </si>
  <si>
    <t>Vejledningboks indsat</t>
  </si>
  <si>
    <t>Før reducerende tiltag fjernet</t>
  </si>
  <si>
    <t>Sandsynlighed og konsekvens gjort til 5-punktsskala</t>
  </si>
  <si>
    <t>Risiko</t>
  </si>
  <si>
    <t>Projekt-udgifter</t>
  </si>
  <si>
    <t>Konsekvenser for økonomi, tid, kvalitet og gevinster</t>
  </si>
  <si>
    <t>reducerende tiltag fjernes. Det er et tiltag der først kan tages stilling til efter risikoscoren og da arket opdateres løbende vil ssh og konsekvens blive opdateret alligevel</t>
  </si>
  <si>
    <t>Leverance/ kvalitet</t>
  </si>
  <si>
    <t>Status for risiko før seneste opdatering</t>
  </si>
  <si>
    <t>Sand-synlig-hed</t>
  </si>
  <si>
    <t>Risiko-værdi</t>
  </si>
  <si>
    <t>Forfatter</t>
  </si>
  <si>
    <t>Forventet tidspunkt for indtræffen
(fase)</t>
  </si>
  <si>
    <t>Beredskabs-plan</t>
  </si>
  <si>
    <t>Vælg fase</t>
  </si>
  <si>
    <t>Ja/nej</t>
  </si>
  <si>
    <t>Ja</t>
  </si>
  <si>
    <t>Nej</t>
  </si>
  <si>
    <t>Over-skredet</t>
  </si>
  <si>
    <t>Early Warning tilføjet, jf. Rambøll-rapport</t>
  </si>
  <si>
    <t>Forfatter tilføjet, jf. Rambøll-rapport</t>
  </si>
  <si>
    <t>Risikotype udvidet ift. terminologi benyttet af statens it-projektråd</t>
  </si>
  <si>
    <t>status for risiko før seneste opdatering tilføjet som halvskjulte celler (ssh, konsekvens, risikoværdi, tiltag)</t>
  </si>
  <si>
    <t>Konsekvensscorene ændret så muligt at blive negativ til positive risici (muligheder), jf. Rambøll-rapport</t>
  </si>
  <si>
    <t>Tilføjet status over udvikling i risikoværdi</t>
  </si>
  <si>
    <t>Proximity specificeret ved at flytte tidspunktet (fase), ændre navnet, kommentar samt tilføje farvekode til id af nære risici</t>
  </si>
  <si>
    <t>Præcise konsekvenser for økonomi og gevinstrealisering tilføjet som halvskjulte celler til kopering fra bc</t>
  </si>
  <si>
    <t>Farve for halvskjulte celler lidt mørkere</t>
  </si>
  <si>
    <t>linjer adskilt af matte farveændringer</t>
  </si>
  <si>
    <t>Eskalation</t>
  </si>
  <si>
    <t>Projektejer</t>
  </si>
  <si>
    <t>Fast-sat</t>
  </si>
  <si>
    <t>Håndtering af risiko</t>
  </si>
  <si>
    <t>Beskrivelse af tiltag</t>
  </si>
  <si>
    <t>Eskalering</t>
  </si>
  <si>
    <t>Forretningsmæssige forhold</t>
  </si>
  <si>
    <t>Slutbrugere og slutprodukt</t>
  </si>
  <si>
    <t>Markedsafklaring og teknisk løsning</t>
  </si>
  <si>
    <t>Deadline for tiltag</t>
  </si>
  <si>
    <t>Risikoeffekt</t>
  </si>
  <si>
    <t>Risikoårsag</t>
  </si>
  <si>
    <t>Projekt-id</t>
  </si>
  <si>
    <t>Risiko-id</t>
  </si>
  <si>
    <t>Idé</t>
  </si>
  <si>
    <t>Risikoårsag behandles</t>
  </si>
  <si>
    <t>Risikodeling/forsikring</t>
  </si>
  <si>
    <t>Risikoeffekt behandles</t>
  </si>
  <si>
    <t>Risiko-hændelse behandles</t>
  </si>
  <si>
    <t>Programleder</t>
  </si>
  <si>
    <t>Programejer</t>
  </si>
  <si>
    <t>Programstyregruppe</t>
  </si>
  <si>
    <t>Projektstyregruppe</t>
  </si>
  <si>
    <t>Advarsels-indikatorer</t>
  </si>
  <si>
    <t>Højeste score</t>
  </si>
  <si>
    <t>Indtraf ikke</t>
  </si>
  <si>
    <t>Indtraf</t>
  </si>
  <si>
    <t>Berørte projekter</t>
  </si>
  <si>
    <t>Projektudgifter (risikojusteret)</t>
  </si>
  <si>
    <t>Økonomisk gevinstrealisering (risikojusteret)</t>
  </si>
  <si>
    <t>Ikke-økonomisk (kvalitativ) gevinstrealisering (risikojusteret)</t>
  </si>
  <si>
    <t>Seneste status for risiko</t>
  </si>
  <si>
    <t>Risikobeskrivelse (identificering)</t>
  </si>
  <si>
    <t>Nuværende status for risiko (vurdering)</t>
  </si>
  <si>
    <t>Håndtering af risiko (håndtering)</t>
  </si>
  <si>
    <t>Højeste konsekvens-score</t>
  </si>
  <si>
    <t>Effektiviserings-gevinster</t>
  </si>
  <si>
    <t>Kvalitetsløfts-gevinster</t>
  </si>
  <si>
    <t>X</t>
  </si>
  <si>
    <t>Tiltag</t>
  </si>
  <si>
    <t>Direktion</t>
  </si>
  <si>
    <t>Accepteres</t>
  </si>
  <si>
    <t>Planlægning af risiko (planlægning)</t>
  </si>
  <si>
    <t>Planlægning af risiko</t>
  </si>
  <si>
    <t>Hvem håndterer?</t>
  </si>
  <si>
    <t>Projektets tilrettelæggelse</t>
  </si>
  <si>
    <t>Interessenter</t>
  </si>
  <si>
    <t>Detaljeret konsekvenser for økonomi og gevinstrealiering ift. mest sandsynlige udfald</t>
  </si>
  <si>
    <t>Projektets / programmets primære formål</t>
  </si>
  <si>
    <t>Primært formål</t>
  </si>
  <si>
    <t>Vælg primært formål</t>
  </si>
  <si>
    <t>Effektivisering</t>
  </si>
  <si>
    <t>Kvalitetsløft</t>
  </si>
  <si>
    <t>Risikohændelse</t>
  </si>
  <si>
    <t>Nuværende fase</t>
  </si>
  <si>
    <t>Program niveau</t>
  </si>
  <si>
    <t>Identificering af program</t>
  </si>
  <si>
    <t>Præcisering af program</t>
  </si>
  <si>
    <t>Programbølge 1</t>
  </si>
  <si>
    <t>Programbølge 2</t>
  </si>
  <si>
    <t>Programbølge 3</t>
  </si>
  <si>
    <t>Lukning af program</t>
  </si>
  <si>
    <t>---------------------</t>
  </si>
  <si>
    <t>Vælg projekt/programfase</t>
  </si>
  <si>
    <t>----------------------</t>
  </si>
  <si>
    <t>Risikoregister</t>
  </si>
  <si>
    <t>Programbølge-id</t>
  </si>
  <si>
    <t>Version 2.02</t>
  </si>
  <si>
    <t>Ændring af lovgivningskategorie</t>
  </si>
  <si>
    <t>Implementering af lovgivning</t>
  </si>
  <si>
    <t>Risikohåndtering</t>
  </si>
  <si>
    <t>Version 2.1</t>
  </si>
  <si>
    <t>Programnavn</t>
  </si>
  <si>
    <t>Else-Marie Ulvsgaard</t>
  </si>
  <si>
    <t>Adresseprogrammet</t>
  </si>
  <si>
    <t>ufuldstændig specifikation af services og hændelsesbeskeder</t>
  </si>
  <si>
    <t xml:space="preserve">Integration mellem grunddatasystemerne fungerer ikke optimalt </t>
  </si>
  <si>
    <t xml:space="preserve">Budgetoverskridelser </t>
  </si>
  <si>
    <t>ikke tilstrækkelig ressourcetildeling fremadrettet</t>
  </si>
  <si>
    <t>Fremdrift bremses</t>
  </si>
  <si>
    <t xml:space="preserve">afgang af nøglepersoner </t>
  </si>
  <si>
    <t>For stort arbejdspres</t>
  </si>
  <si>
    <t>forsinkelse i hovedmilepæle</t>
  </si>
  <si>
    <t>Tidsplan forsinkes</t>
  </si>
  <si>
    <t>Uklarhed om indhold og frister for leverancer og øget ressourceforbrug til afklaring ifm referenceimplementeringen</t>
  </si>
  <si>
    <t xml:space="preserve">DAGIs milepæle i GD2 planen forsinkes </t>
  </si>
  <si>
    <t>Leverancer og tidsplan forsinkes</t>
  </si>
  <si>
    <t>For få økonmiske ressourcer</t>
  </si>
  <si>
    <t>Løsninger må tilpasses</t>
  </si>
  <si>
    <t>Ringere kvalitet i løsningerne</t>
  </si>
  <si>
    <t>DARs leverandør har overset tekniske udfordringer</t>
  </si>
  <si>
    <t>Opsplitning af BBR  forsinkes</t>
  </si>
  <si>
    <t>Tidsplan forsinkes (DAR 1.0)</t>
  </si>
  <si>
    <t>Utrilstrækkelige ressourcer og kompetencer til udvikling af DAR</t>
  </si>
  <si>
    <t>DAR forsinkes og leveres i ringere kvalitet</t>
  </si>
  <si>
    <t>Tidsplan forsinkes. Forringet kvalitet</t>
  </si>
  <si>
    <t xml:space="preserve">For få kvalificerede tilbud på DARs udbud </t>
  </si>
  <si>
    <t>Data- og beskedfordeler implementers på en sådan måde, at de ikke kan anvendes til replikering af data</t>
  </si>
  <si>
    <t xml:space="preserve">CPR kan ikke etablere en lokal troværdig kopi af DAR </t>
  </si>
  <si>
    <t>CPR anvender ikke DAR som kilde til adresse- og vejnavnedata</t>
  </si>
  <si>
    <t>Mulighed for at designe og implementere APIer af høj kvaliett på DAF er ikke til stede</t>
  </si>
  <si>
    <t>AWS5 kan ikke etableres i tilstrækkelig høj kvalitet</t>
  </si>
  <si>
    <t>Adressetjenester udenfor DAF kan ikke udfases</t>
  </si>
  <si>
    <t>Tjenester på DAF kan ikke udvikles med tilstrækkelig funktionalitet</t>
  </si>
  <si>
    <t xml:space="preserve">Etablering af tjenester udenfor DAF som leverer denne kvalitet </t>
  </si>
  <si>
    <r>
      <t xml:space="preserve">Ekstrat tjenester udenfor DAF skal udvikles </t>
    </r>
    <r>
      <rPr>
        <i/>
        <sz val="9"/>
        <color theme="1"/>
        <rFont val="Arial"/>
        <family val="2"/>
      </rPr>
      <t>(udvidelse af scope mv.)</t>
    </r>
  </si>
  <si>
    <t>Processen for udvikling, fejlrettelser og udvidelser af tjenester på DAF bliver tung, langsommelig og dyr</t>
  </si>
  <si>
    <t>ingen nye tjenester, ingen udvidelser og ingen fejlrettelser af tjenester på DAF</t>
  </si>
  <si>
    <t xml:space="preserve">Tjenester udvikles udenfor DAF </t>
  </si>
  <si>
    <t>Feedback omkring anvendernes brug af tjenester på DAF udebliver, da KBD er SPOC</t>
  </si>
  <si>
    <t xml:space="preserve">Registerejere mister viden om anvenderenes behov for tjenester </t>
  </si>
  <si>
    <t>tjenesterne på DAF følger ikke anvendernes behov</t>
  </si>
  <si>
    <t>Modtager ikke nyttig viden omkring brugen af tjenesterne</t>
  </si>
  <si>
    <t>Kvaliteten af tjenesterne forbedres i kke</t>
  </si>
  <si>
    <t>DARs leverandør  udvikler DAR i utilstrækkelig kvalitet og i uoverensstemmelse med målarkitekturen</t>
  </si>
  <si>
    <t>DARs kravspecifikation er for uklar</t>
  </si>
  <si>
    <t xml:space="preserve">Leverandør som ikke er tilstrækkelig kompetent vælges </t>
  </si>
  <si>
    <t>DAR leveres ikke i rette kvalitet</t>
  </si>
  <si>
    <t xml:space="preserve">Utilstrækkeligt fokus på anvendere af nye grunddata </t>
  </si>
  <si>
    <t xml:space="preserve">Anvendere benytter ikke de nye grunddata </t>
  </si>
  <si>
    <t>Gevinster realiseres ikke</t>
  </si>
  <si>
    <r>
      <t xml:space="preserve">Viden om den faktiske brug af tjenesterne modtages ikke fra DAF </t>
    </r>
    <r>
      <rPr>
        <i/>
        <sz val="9"/>
        <color theme="1"/>
        <rFont val="Arial"/>
        <family val="2"/>
      </rPr>
      <t>(Projektspecifik?)</t>
    </r>
  </si>
  <si>
    <t>kommunerne ikke har tilstrækkelig tid til de enkelte opgaver på deres suppleringsopgave-lister</t>
  </si>
  <si>
    <t>Ny adressebekendtgørelse kommer ikke rettidig ( kommunerne har ikke hjemmel til at gå ud over den nuværende ikrafttrædelsesdato (1. februar 2016))</t>
  </si>
  <si>
    <t>Supplering af adresser bliver ikke løst i en tilstrækkelig god kvalitet</t>
  </si>
  <si>
    <t xml:space="preserve"> idriftsættelsen hos CPR, CVR mv.forsinkes </t>
  </si>
  <si>
    <t>Mangler  i udførelsen af den kommunale suppleringsopgave</t>
  </si>
  <si>
    <t>Manglende aftale med GeoDanmarks datas udstilling på DAF</t>
  </si>
  <si>
    <t>GeoDanmarks data og hændeler er ikke til rådighed på DAF ved fælles system-integrationstest</t>
  </si>
  <si>
    <t>Forsinkelse i tidsplanen/ yderligere omkostninger/kvalitetsforringelse af DAR og de adressedata der udstilles på DAF</t>
  </si>
  <si>
    <t>for lav bevilling til kommunale ressourcer i 2016 og 2017</t>
  </si>
  <si>
    <t>mangel på ressourcer</t>
  </si>
  <si>
    <t>suppleringsopgaven kan ikke færddiggøres til tiden</t>
  </si>
  <si>
    <t>marts/april 2015</t>
  </si>
  <si>
    <t>KL</t>
  </si>
  <si>
    <t>forsinkelser hos leverandører</t>
  </si>
  <si>
    <t>CVR, CPR og SKAT's systemer er ikke klar til tiden</t>
  </si>
  <si>
    <t>kommunerne suppleringsopgave forlænges</t>
  </si>
  <si>
    <t>1. kvartal 2016</t>
  </si>
  <si>
    <t>projektledelsen i CPR, CVR og SKAT</t>
  </si>
  <si>
    <t>Programledelsen</t>
  </si>
  <si>
    <t>GPS udbydere opdaterer ikke GPS med nye adresser</t>
  </si>
  <si>
    <t>Nye adresser kommer ikke i brug</t>
  </si>
  <si>
    <t>kommunerne kan ikke høste visse gevinster</t>
  </si>
  <si>
    <t>adresseklienten indeholder ikke aftalt funktionalitet</t>
  </si>
  <si>
    <t>adrklienten indeholder mangler</t>
  </si>
  <si>
    <t>Kommunerne kan ikke høste visse effektiviseringsgevinster</t>
  </si>
  <si>
    <t>1. og 2. kvartal 2016</t>
  </si>
  <si>
    <t>Projektledelsen på DAR</t>
  </si>
  <si>
    <t>B1</t>
  </si>
  <si>
    <t>C1</t>
  </si>
  <si>
    <t>C2</t>
  </si>
  <si>
    <t>Projektintern</t>
  </si>
  <si>
    <t>A8</t>
  </si>
  <si>
    <t>A2</t>
  </si>
  <si>
    <t>A6</t>
  </si>
  <si>
    <t>B3 - medtages i projektet</t>
  </si>
  <si>
    <t>A9</t>
  </si>
  <si>
    <t>A10</t>
  </si>
  <si>
    <t>B7</t>
  </si>
  <si>
    <t>C3</t>
  </si>
  <si>
    <t>A11</t>
  </si>
  <si>
    <t>issue afklaret ved replanlægningen</t>
  </si>
  <si>
    <t>MED i udkast af 10/3-2015 under 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</si>
</sst>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\(#,##0.00\);#,##0.00_)"/>
    <numFmt numFmtId="165" formatCode="#,##0;\(#,##0\);0;@"/>
    <numFmt numFmtId="166" formatCode="\(#,##0\);#,##0;0;@"/>
    <numFmt numFmtId="167" formatCode="#,##0,;\(#,##0,\);0;@"/>
    <numFmt numFmtId="168" formatCode="\(#,##0,\);#,##0,;0;@"/>
    <numFmt numFmtId="169" formatCode="0_)%;\(0\)%"/>
  </numFmts>
  <fonts count="30" x14ac:knownFonts="1"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1"/>
      <color indexed="10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9"/>
      <color theme="2" tint="-9.9978637043366805E-2"/>
      <name val="Arial"/>
      <family val="2"/>
    </font>
    <font>
      <b/>
      <sz val="9"/>
      <color theme="2"/>
      <name val="Arial"/>
      <family val="2"/>
    </font>
    <font>
      <b/>
      <sz val="30"/>
      <name val="Garamond"/>
      <family val="1"/>
    </font>
    <font>
      <sz val="10"/>
      <color theme="0" tint="-0.499984740745262"/>
      <name val="Arial"/>
      <family val="2"/>
    </font>
    <font>
      <i/>
      <sz val="11"/>
      <name val="Arial"/>
      <family val="2"/>
    </font>
    <font>
      <b/>
      <sz val="8.5"/>
      <color theme="0"/>
      <name val="Arial"/>
      <family val="2"/>
    </font>
    <font>
      <sz val="8.5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40027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indexed="64"/>
      </top>
      <bottom/>
      <diagonal/>
    </border>
    <border>
      <left style="thin">
        <color theme="5" tint="0.39997558519241921"/>
      </left>
      <right style="thin">
        <color theme="5" tint="0.39997558519241921"/>
      </right>
      <top/>
      <bottom/>
      <diagonal/>
    </border>
    <border>
      <left style="thin">
        <color theme="5" tint="0.39997558519241921"/>
      </left>
      <right/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indexed="64"/>
      </top>
      <bottom/>
      <diagonal/>
    </border>
    <border>
      <left style="thin">
        <color theme="5" tint="0.39997558519241921"/>
      </left>
      <right/>
      <top/>
      <bottom/>
      <diagonal/>
    </border>
    <border>
      <left/>
      <right style="thin">
        <color theme="5" tint="0.3999755851924192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5" tint="0.3999755851924192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 style="thin">
        <color theme="5" tint="0.39997558519241921"/>
      </left>
      <right style="thin">
        <color theme="5" tint="0.39997558519241921"/>
      </right>
      <top style="medium">
        <color theme="1"/>
      </top>
      <bottom style="thin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theme="5" tint="0.39997558519241921"/>
      </left>
      <right/>
      <top style="medium">
        <color theme="1"/>
      </top>
      <bottom style="thin">
        <color indexed="64"/>
      </bottom>
      <diagonal/>
    </border>
    <border>
      <left style="thin">
        <color theme="5" tint="0.39997558519241921"/>
      </left>
      <right/>
      <top style="medium">
        <color theme="1"/>
      </top>
      <bottom/>
      <diagonal/>
    </border>
    <border>
      <left/>
      <right style="thin">
        <color theme="5" tint="0.3999755851924192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 style="medium">
        <color theme="1"/>
      </right>
      <top/>
      <bottom/>
      <diagonal/>
    </border>
    <border>
      <left style="medium">
        <color theme="1"/>
      </left>
      <right/>
      <top style="thin">
        <color indexed="64"/>
      </top>
      <bottom/>
      <diagonal/>
    </border>
    <border>
      <left style="medium">
        <color theme="1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249977111117893"/>
      </left>
      <right/>
      <top/>
      <bottom style="medium">
        <color theme="1"/>
      </bottom>
      <diagonal/>
    </border>
    <border>
      <left style="thin">
        <color theme="0" tint="-0.249977111117893"/>
      </left>
      <right style="medium">
        <color theme="1"/>
      </right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theme="5" tint="0.3999755851924192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/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168" fontId="3" fillId="0" borderId="0" applyFill="0" applyBorder="0" applyProtection="0">
      <alignment horizontal="right"/>
    </xf>
    <xf numFmtId="3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6" fillId="2" borderId="0" applyNumberFormat="0" applyFill="0" applyBorder="0" applyAlignment="0" applyProtection="0"/>
    <xf numFmtId="1" fontId="4" fillId="0" borderId="0" applyFill="0" applyBorder="0" applyProtection="0">
      <alignment horizontal="center"/>
    </xf>
    <xf numFmtId="169" fontId="2" fillId="0" borderId="0" applyFont="0" applyFill="0" applyBorder="0" applyAlignment="0" applyProtection="0"/>
    <xf numFmtId="165" fontId="7" fillId="0" borderId="0"/>
    <xf numFmtId="166" fontId="7" fillId="0" borderId="0" applyFill="0" applyBorder="0" applyProtection="0">
      <alignment horizontal="right"/>
    </xf>
    <xf numFmtId="167" fontId="7" fillId="0" borderId="0" applyFill="0" applyBorder="0" applyProtection="0">
      <alignment horizontal="right"/>
    </xf>
    <xf numFmtId="168" fontId="7" fillId="0" borderId="0" applyFill="0" applyBorder="0" applyProtection="0">
      <alignment horizontal="right"/>
    </xf>
  </cellStyleXfs>
  <cellXfs count="235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/>
    <xf numFmtId="0" fontId="8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8" fillId="3" borderId="0" xfId="0" applyFont="1" applyFill="1" applyBorder="1"/>
    <xf numFmtId="0" fontId="15" fillId="3" borderId="0" xfId="0" applyFont="1" applyFill="1" applyBorder="1" applyAlignment="1"/>
    <xf numFmtId="0" fontId="13" fillId="3" borderId="0" xfId="0" applyFont="1" applyFill="1" applyBorder="1" applyAlignment="1"/>
    <xf numFmtId="0" fontId="8" fillId="3" borderId="0" xfId="0" applyFont="1" applyFill="1" applyBorder="1" applyAlignment="1"/>
    <xf numFmtId="0" fontId="13" fillId="3" borderId="0" xfId="0" applyFont="1" applyFill="1" applyBorder="1" applyAlignment="1">
      <alignment horizontal="left"/>
    </xf>
    <xf numFmtId="0" fontId="14" fillId="6" borderId="14" xfId="0" applyFont="1" applyFill="1" applyBorder="1" applyAlignment="1" applyProtection="1">
      <alignment horizontal="center" vertical="center"/>
      <protection locked="0"/>
    </xf>
    <xf numFmtId="0" fontId="14" fillId="5" borderId="14" xfId="0" applyFont="1" applyFill="1" applyBorder="1" applyAlignment="1" applyProtection="1">
      <alignment horizontal="center" vertical="center"/>
      <protection locked="0"/>
    </xf>
    <xf numFmtId="0" fontId="14" fillId="5" borderId="16" xfId="0" applyFont="1" applyFill="1" applyBorder="1" applyAlignment="1" applyProtection="1">
      <alignment horizontal="center" vertical="center"/>
      <protection locked="0"/>
    </xf>
    <xf numFmtId="0" fontId="16" fillId="6" borderId="14" xfId="0" applyFont="1" applyFill="1" applyBorder="1" applyAlignment="1" applyProtection="1">
      <alignment horizontal="center" vertical="center"/>
      <protection locked="0"/>
    </xf>
    <xf numFmtId="0" fontId="16" fillId="6" borderId="14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0" fontId="16" fillId="5" borderId="14" xfId="0" applyFont="1" applyFill="1" applyBorder="1" applyAlignment="1" applyProtection="1">
      <alignment horizontal="center" vertical="center"/>
      <protection locked="0"/>
    </xf>
    <xf numFmtId="0" fontId="16" fillId="5" borderId="14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6" fillId="6" borderId="12" xfId="0" applyFont="1" applyFill="1" applyBorder="1" applyAlignment="1" applyProtection="1">
      <alignment horizontal="left" vertical="center"/>
      <protection locked="0"/>
    </xf>
    <xf numFmtId="0" fontId="16" fillId="5" borderId="12" xfId="0" applyFont="1" applyFill="1" applyBorder="1" applyAlignment="1" applyProtection="1">
      <alignment horizontal="left" vertical="center"/>
      <protection locked="0"/>
    </xf>
    <xf numFmtId="0" fontId="16" fillId="6" borderId="14" xfId="0" applyFont="1" applyFill="1" applyBorder="1" applyAlignment="1" applyProtection="1">
      <alignment horizontal="left" vertical="center"/>
      <protection locked="0"/>
    </xf>
    <xf numFmtId="0" fontId="16" fillId="5" borderId="14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27" xfId="0" applyFont="1" applyFill="1" applyBorder="1" applyAlignment="1" applyProtection="1">
      <alignment horizontal="center" vertical="center"/>
      <protection locked="0"/>
    </xf>
    <xf numFmtId="0" fontId="16" fillId="4" borderId="27" xfId="0" applyFont="1" applyFill="1" applyBorder="1" applyAlignment="1" applyProtection="1">
      <alignment horizontal="center" vertical="center"/>
      <protection locked="0"/>
    </xf>
    <xf numFmtId="0" fontId="16" fillId="3" borderId="27" xfId="0" applyFont="1" applyFill="1" applyBorder="1" applyAlignment="1" applyProtection="1">
      <alignment horizontal="center" vertical="center" wrapText="1"/>
      <protection locked="0"/>
    </xf>
    <xf numFmtId="0" fontId="16" fillId="4" borderId="27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>
      <alignment horizontal="center" vertical="center"/>
      <protection locked="0"/>
    </xf>
    <xf numFmtId="0" fontId="16" fillId="6" borderId="15" xfId="0" applyFont="1" applyFill="1" applyBorder="1" applyAlignment="1" applyProtection="1">
      <alignment horizontal="left" vertical="center"/>
      <protection locked="0"/>
    </xf>
    <xf numFmtId="0" fontId="16" fillId="5" borderId="15" xfId="0" applyFont="1" applyFill="1" applyBorder="1" applyAlignment="1" applyProtection="1">
      <alignment horizontal="left" vertical="center"/>
      <protection locked="0"/>
    </xf>
    <xf numFmtId="0" fontId="16" fillId="3" borderId="28" xfId="0" applyFont="1" applyFill="1" applyBorder="1" applyAlignment="1" applyProtection="1">
      <alignment horizontal="center" vertical="center"/>
      <protection locked="0"/>
    </xf>
    <xf numFmtId="0" fontId="16" fillId="4" borderId="28" xfId="0" applyFont="1" applyFill="1" applyBorder="1" applyAlignment="1" applyProtection="1">
      <alignment horizontal="center" vertical="center"/>
      <protection locked="0"/>
    </xf>
    <xf numFmtId="0" fontId="17" fillId="3" borderId="28" xfId="0" applyFont="1" applyFill="1" applyBorder="1" applyAlignment="1" applyProtection="1">
      <alignment horizontal="center" vertical="center"/>
      <protection locked="0"/>
    </xf>
    <xf numFmtId="0" fontId="16" fillId="3" borderId="28" xfId="0" applyFont="1" applyFill="1" applyBorder="1" applyAlignment="1" applyProtection="1">
      <alignment horizontal="center" vertical="center"/>
    </xf>
    <xf numFmtId="0" fontId="16" fillId="4" borderId="28" xfId="0" applyFont="1" applyFill="1" applyBorder="1" applyAlignment="1" applyProtection="1">
      <alignment horizontal="center" vertical="center"/>
    </xf>
    <xf numFmtId="0" fontId="16" fillId="3" borderId="28" xfId="0" applyFont="1" applyFill="1" applyBorder="1" applyAlignment="1" applyProtection="1">
      <alignment horizontal="center" vertical="center" wrapText="1"/>
      <protection locked="0"/>
    </xf>
    <xf numFmtId="0" fontId="16" fillId="4" borderId="28" xfId="0" applyFont="1" applyFill="1" applyBorder="1" applyAlignment="1" applyProtection="1">
      <alignment horizontal="center" vertical="center" wrapText="1"/>
      <protection locked="0"/>
    </xf>
    <xf numFmtId="14" fontId="16" fillId="3" borderId="27" xfId="0" applyNumberFormat="1" applyFont="1" applyFill="1" applyBorder="1" applyAlignment="1" applyProtection="1">
      <alignment horizontal="center" vertical="center"/>
      <protection locked="0"/>
    </xf>
    <xf numFmtId="14" fontId="16" fillId="4" borderId="27" xfId="0" applyNumberFormat="1" applyFont="1" applyFill="1" applyBorder="1" applyAlignment="1" applyProtection="1">
      <alignment horizontal="center" vertical="center"/>
      <protection locked="0"/>
    </xf>
    <xf numFmtId="0" fontId="16" fillId="3" borderId="27" xfId="0" applyFont="1" applyFill="1" applyBorder="1" applyAlignment="1" applyProtection="1">
      <alignment horizontal="left" vertical="center" wrapText="1"/>
      <protection locked="0"/>
    </xf>
    <xf numFmtId="0" fontId="16" fillId="4" borderId="27" xfId="0" applyFont="1" applyFill="1" applyBorder="1" applyAlignment="1" applyProtection="1">
      <alignment horizontal="left" vertical="center" wrapText="1"/>
      <protection locked="0"/>
    </xf>
    <xf numFmtId="14" fontId="16" fillId="3" borderId="28" xfId="0" applyNumberFormat="1" applyFont="1" applyFill="1" applyBorder="1" applyAlignment="1" applyProtection="1">
      <alignment horizontal="center" vertical="center" wrapText="1"/>
      <protection locked="0"/>
    </xf>
    <xf numFmtId="14" fontId="16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20" xfId="0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  <protection locked="0"/>
    </xf>
    <xf numFmtId="0" fontId="11" fillId="3" borderId="29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 vertical="top" wrapText="1"/>
    </xf>
    <xf numFmtId="0" fontId="0" fillId="3" borderId="29" xfId="0" applyFill="1" applyBorder="1"/>
    <xf numFmtId="0" fontId="14" fillId="6" borderId="0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0" fontId="14" fillId="5" borderId="7" xfId="0" applyFont="1" applyFill="1" applyBorder="1" applyAlignment="1" applyProtection="1">
      <alignment horizontal="center" vertical="center"/>
      <protection locked="0"/>
    </xf>
    <xf numFmtId="0" fontId="16" fillId="3" borderId="45" xfId="0" applyFont="1" applyFill="1" applyBorder="1" applyAlignment="1" applyProtection="1">
      <alignment horizontal="left" vertical="center"/>
      <protection locked="0"/>
    </xf>
    <xf numFmtId="0" fontId="16" fillId="3" borderId="46" xfId="0" applyFont="1" applyFill="1" applyBorder="1" applyAlignment="1" applyProtection="1">
      <alignment horizontal="center" vertical="center" wrapText="1"/>
      <protection locked="0"/>
    </xf>
    <xf numFmtId="0" fontId="16" fillId="4" borderId="45" xfId="0" applyFont="1" applyFill="1" applyBorder="1" applyAlignment="1" applyProtection="1">
      <alignment horizontal="left" vertical="center"/>
      <protection locked="0"/>
    </xf>
    <xf numFmtId="0" fontId="16" fillId="4" borderId="46" xfId="0" applyFont="1" applyFill="1" applyBorder="1" applyAlignment="1" applyProtection="1">
      <alignment horizontal="center" vertical="center" wrapText="1"/>
      <protection locked="0"/>
    </xf>
    <xf numFmtId="0" fontId="16" fillId="4" borderId="47" xfId="0" applyFont="1" applyFill="1" applyBorder="1" applyAlignment="1" applyProtection="1">
      <alignment horizontal="left" vertical="center"/>
      <protection locked="0"/>
    </xf>
    <xf numFmtId="0" fontId="16" fillId="5" borderId="48" xfId="0" applyFont="1" applyFill="1" applyBorder="1" applyAlignment="1" applyProtection="1">
      <alignment horizontal="left" vertical="center"/>
      <protection locked="0"/>
    </xf>
    <xf numFmtId="0" fontId="16" fillId="5" borderId="49" xfId="0" applyFont="1" applyFill="1" applyBorder="1" applyAlignment="1" applyProtection="1">
      <alignment horizontal="left" vertical="center"/>
      <protection locked="0"/>
    </xf>
    <xf numFmtId="0" fontId="16" fillId="4" borderId="50" xfId="0" applyFont="1" applyFill="1" applyBorder="1" applyAlignment="1" applyProtection="1">
      <alignment horizontal="center" vertical="center"/>
      <protection locked="0"/>
    </xf>
    <xf numFmtId="0" fontId="16" fillId="4" borderId="50" xfId="0" applyFont="1" applyFill="1" applyBorder="1" applyAlignment="1" applyProtection="1">
      <alignment horizontal="center" vertical="center" wrapText="1"/>
      <protection locked="0"/>
    </xf>
    <xf numFmtId="0" fontId="16" fillId="4" borderId="50" xfId="0" applyFont="1" applyFill="1" applyBorder="1" applyAlignment="1" applyProtection="1">
      <alignment horizontal="left" vertical="center" wrapText="1"/>
      <protection locked="0"/>
    </xf>
    <xf numFmtId="0" fontId="16" fillId="4" borderId="51" xfId="0" applyFont="1" applyFill="1" applyBorder="1" applyAlignment="1" applyProtection="1">
      <alignment horizontal="center" vertical="center" wrapText="1"/>
      <protection locked="0"/>
    </xf>
    <xf numFmtId="0" fontId="16" fillId="5" borderId="51" xfId="0" applyFont="1" applyFill="1" applyBorder="1" applyAlignment="1" applyProtection="1">
      <alignment horizontal="center" vertical="center"/>
      <protection locked="0"/>
    </xf>
    <xf numFmtId="0" fontId="16" fillId="5" borderId="49" xfId="0" applyFont="1" applyFill="1" applyBorder="1" applyAlignment="1" applyProtection="1">
      <alignment horizontal="center" vertical="center"/>
      <protection locked="0"/>
    </xf>
    <xf numFmtId="0" fontId="16" fillId="5" borderId="49" xfId="0" applyFont="1" applyFill="1" applyBorder="1" applyAlignment="1" applyProtection="1">
      <alignment horizontal="center" vertical="center"/>
    </xf>
    <xf numFmtId="0" fontId="16" fillId="4" borderId="51" xfId="0" applyFont="1" applyFill="1" applyBorder="1" applyAlignment="1" applyProtection="1">
      <alignment horizontal="center" vertical="center"/>
      <protection locked="0"/>
    </xf>
    <xf numFmtId="0" fontId="16" fillId="4" borderId="52" xfId="0" applyFont="1" applyFill="1" applyBorder="1" applyAlignment="1" applyProtection="1">
      <alignment horizontal="center" vertical="center"/>
      <protection locked="0"/>
    </xf>
    <xf numFmtId="0" fontId="16" fillId="4" borderId="52" xfId="0" applyFont="1" applyFill="1" applyBorder="1" applyAlignment="1" applyProtection="1">
      <alignment horizontal="center" vertical="center"/>
    </xf>
    <xf numFmtId="0" fontId="16" fillId="4" borderId="51" xfId="0" applyFont="1" applyFill="1" applyBorder="1" applyAlignment="1" applyProtection="1">
      <alignment horizontal="center" vertical="center"/>
    </xf>
    <xf numFmtId="0" fontId="16" fillId="4" borderId="52" xfId="0" applyFont="1" applyFill="1" applyBorder="1" applyAlignment="1" applyProtection="1">
      <alignment horizontal="center" vertical="center" wrapText="1"/>
      <protection locked="0"/>
    </xf>
    <xf numFmtId="0" fontId="16" fillId="4" borderId="53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wrapText="1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>
      <alignment horizontal="left"/>
    </xf>
    <xf numFmtId="0" fontId="23" fillId="3" borderId="0" xfId="0" applyFont="1" applyFill="1" applyAlignment="1">
      <alignment horizontal="right"/>
    </xf>
    <xf numFmtId="0" fontId="24" fillId="0" borderId="0" xfId="0" applyFont="1" applyAlignment="1">
      <alignment wrapText="1"/>
    </xf>
    <xf numFmtId="0" fontId="24" fillId="0" borderId="0" xfId="0" quotePrefix="1" applyFont="1" applyAlignment="1">
      <alignment wrapText="1"/>
    </xf>
    <xf numFmtId="0" fontId="0" fillId="0" borderId="0" xfId="0" quotePrefix="1" applyAlignment="1">
      <alignment wrapText="1"/>
    </xf>
    <xf numFmtId="0" fontId="11" fillId="3" borderId="0" xfId="0" applyFont="1" applyFill="1" applyBorder="1" applyAlignment="1">
      <alignment horizontal="center"/>
    </xf>
    <xf numFmtId="0" fontId="26" fillId="3" borderId="59" xfId="0" applyFont="1" applyFill="1" applyBorder="1" applyAlignment="1" applyProtection="1">
      <alignment horizontal="left" vertical="center"/>
    </xf>
    <xf numFmtId="0" fontId="26" fillId="3" borderId="28" xfId="0" applyFont="1" applyFill="1" applyBorder="1" applyAlignment="1" applyProtection="1">
      <alignment horizontal="center" vertical="center" wrapText="1"/>
    </xf>
    <xf numFmtId="0" fontId="26" fillId="3" borderId="58" xfId="0" applyFont="1" applyFill="1" applyBorder="1" applyAlignment="1" applyProtection="1">
      <alignment horizontal="center" vertical="center" wrapText="1"/>
      <protection locked="0"/>
    </xf>
    <xf numFmtId="0" fontId="26" fillId="4" borderId="59" xfId="0" applyFont="1" applyFill="1" applyBorder="1" applyAlignment="1" applyProtection="1">
      <alignment horizontal="left" vertical="center"/>
    </xf>
    <xf numFmtId="0" fontId="26" fillId="4" borderId="28" xfId="0" applyFont="1" applyFill="1" applyBorder="1" applyAlignment="1" applyProtection="1">
      <alignment horizontal="center" vertical="center" wrapText="1"/>
    </xf>
    <xf numFmtId="0" fontId="26" fillId="4" borderId="58" xfId="0" applyFont="1" applyFill="1" applyBorder="1" applyAlignment="1" applyProtection="1">
      <alignment horizontal="center" vertical="center" wrapText="1"/>
      <protection locked="0"/>
    </xf>
    <xf numFmtId="0" fontId="26" fillId="4" borderId="60" xfId="0" applyFont="1" applyFill="1" applyBorder="1" applyAlignment="1" applyProtection="1">
      <alignment horizontal="left" vertical="center"/>
    </xf>
    <xf numFmtId="0" fontId="26" fillId="4" borderId="61" xfId="0" applyFont="1" applyFill="1" applyBorder="1" applyAlignment="1" applyProtection="1">
      <alignment horizontal="center" vertical="center" wrapText="1"/>
    </xf>
    <xf numFmtId="0" fontId="26" fillId="4" borderId="62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>
      <alignment horizontal="center" vertical="top" wrapText="1"/>
    </xf>
    <xf numFmtId="0" fontId="0" fillId="3" borderId="0" xfId="0" applyFill="1" applyBorder="1"/>
    <xf numFmtId="0" fontId="27" fillId="6" borderId="15" xfId="0" applyFont="1" applyFill="1" applyBorder="1" applyAlignment="1" applyProtection="1">
      <alignment horizontal="left" vertical="center"/>
      <protection locked="0"/>
    </xf>
    <xf numFmtId="0" fontId="27" fillId="6" borderId="12" xfId="0" applyFont="1" applyFill="1" applyBorder="1" applyAlignment="1" applyProtection="1">
      <alignment horizontal="left" vertical="center"/>
      <protection locked="0"/>
    </xf>
    <xf numFmtId="0" fontId="27" fillId="6" borderId="14" xfId="0" applyFont="1" applyFill="1" applyBorder="1" applyAlignment="1" applyProtection="1">
      <alignment horizontal="left" vertical="center"/>
      <protection locked="0"/>
    </xf>
    <xf numFmtId="0" fontId="27" fillId="3" borderId="27" xfId="0" applyFont="1" applyFill="1" applyBorder="1" applyAlignment="1" applyProtection="1">
      <alignment horizontal="center" vertical="center"/>
      <protection locked="0"/>
    </xf>
    <xf numFmtId="0" fontId="27" fillId="3" borderId="27" xfId="0" applyFont="1" applyFill="1" applyBorder="1" applyAlignment="1" applyProtection="1">
      <alignment horizontal="center" vertical="center" wrapText="1"/>
      <protection locked="0"/>
    </xf>
    <xf numFmtId="0" fontId="27" fillId="3" borderId="27" xfId="0" applyFont="1" applyFill="1" applyBorder="1" applyAlignment="1" applyProtection="1">
      <alignment horizontal="left" vertical="center" wrapText="1"/>
      <protection locked="0"/>
    </xf>
    <xf numFmtId="0" fontId="27" fillId="6" borderId="0" xfId="0" applyFont="1" applyFill="1" applyBorder="1" applyAlignment="1" applyProtection="1">
      <alignment horizontal="center" vertical="center"/>
      <protection locked="0"/>
    </xf>
    <xf numFmtId="0" fontId="27" fillId="6" borderId="14" xfId="0" applyFont="1" applyFill="1" applyBorder="1" applyAlignment="1" applyProtection="1">
      <alignment horizontal="center" vertical="center"/>
      <protection locked="0"/>
    </xf>
    <xf numFmtId="0" fontId="27" fillId="6" borderId="14" xfId="0" applyFont="1" applyFill="1" applyBorder="1" applyAlignment="1" applyProtection="1">
      <alignment horizontal="center" vertical="center"/>
    </xf>
    <xf numFmtId="0" fontId="27" fillId="3" borderId="0" xfId="0" applyFont="1" applyFill="1" applyBorder="1" applyAlignment="1" applyProtection="1">
      <alignment horizontal="center" vertical="center"/>
      <protection locked="0"/>
    </xf>
    <xf numFmtId="0" fontId="27" fillId="3" borderId="28" xfId="0" applyFont="1" applyFill="1" applyBorder="1" applyAlignment="1" applyProtection="1">
      <alignment horizontal="center" vertical="center"/>
      <protection locked="0"/>
    </xf>
    <xf numFmtId="0" fontId="27" fillId="3" borderId="28" xfId="0" applyFont="1" applyFill="1" applyBorder="1" applyAlignment="1" applyProtection="1">
      <alignment horizontal="center" vertical="center"/>
    </xf>
    <xf numFmtId="0" fontId="27" fillId="3" borderId="0" xfId="0" applyFont="1" applyFill="1" applyBorder="1" applyAlignment="1" applyProtection="1">
      <alignment horizontal="center" vertical="center"/>
    </xf>
    <xf numFmtId="0" fontId="27" fillId="3" borderId="28" xfId="0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Border="1" applyAlignment="1" applyProtection="1">
      <alignment horizontal="center" vertical="center" wrapText="1"/>
      <protection locked="0"/>
    </xf>
    <xf numFmtId="0" fontId="27" fillId="3" borderId="46" xfId="0" applyFont="1" applyFill="1" applyBorder="1" applyAlignment="1" applyProtection="1">
      <alignment horizontal="center" vertical="center" wrapText="1"/>
      <protection locked="0"/>
    </xf>
    <xf numFmtId="0" fontId="27" fillId="4" borderId="27" xfId="0" applyFont="1" applyFill="1" applyBorder="1" applyAlignment="1" applyProtection="1">
      <alignment horizontal="center" vertical="center" wrapText="1"/>
      <protection locked="0"/>
    </xf>
    <xf numFmtId="0" fontId="20" fillId="8" borderId="37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/>
    <xf numFmtId="0" fontId="16" fillId="5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left" vertical="center" wrapText="1"/>
      <protection locked="0"/>
    </xf>
    <xf numFmtId="0" fontId="16" fillId="5" borderId="0" xfId="0" applyFont="1" applyFill="1" applyBorder="1" applyAlignment="1" applyProtection="1">
      <alignment horizontal="left" vertical="center"/>
      <protection locked="0"/>
    </xf>
    <xf numFmtId="0" fontId="16" fillId="4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/>
    <xf numFmtId="0" fontId="16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center" vertical="center" wrapText="1"/>
      <protection locked="0"/>
    </xf>
    <xf numFmtId="0" fontId="14" fillId="6" borderId="0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/>
    <xf numFmtId="0" fontId="8" fillId="0" borderId="0" xfId="0" applyFont="1" applyFill="1" applyBorder="1"/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15" fillId="7" borderId="1" xfId="0" applyFont="1" applyFill="1" applyBorder="1" applyAlignment="1">
      <alignment horizontal="left"/>
    </xf>
    <xf numFmtId="0" fontId="15" fillId="7" borderId="2" xfId="0" applyFont="1" applyFill="1" applyBorder="1" applyAlignment="1">
      <alignment horizontal="left"/>
    </xf>
    <xf numFmtId="0" fontId="15" fillId="7" borderId="3" xfId="0" applyFont="1" applyFill="1" applyBorder="1" applyAlignment="1">
      <alignment horizontal="left"/>
    </xf>
    <xf numFmtId="0" fontId="19" fillId="7" borderId="36" xfId="0" applyFont="1" applyFill="1" applyBorder="1" applyAlignment="1">
      <alignment horizontal="center" vertical="center" wrapText="1"/>
    </xf>
    <xf numFmtId="0" fontId="19" fillId="7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20" fillId="8" borderId="33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20" fillId="8" borderId="34" xfId="0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9" fillId="7" borderId="20" xfId="0" applyFont="1" applyFill="1" applyBorder="1" applyAlignment="1">
      <alignment horizontal="center" vertical="center" textRotation="90" wrapText="1"/>
    </xf>
    <xf numFmtId="0" fontId="19" fillId="7" borderId="37" xfId="0" applyFont="1" applyFill="1" applyBorder="1" applyAlignment="1">
      <alignment horizontal="center" vertical="center"/>
    </xf>
    <xf numFmtId="0" fontId="19" fillId="7" borderId="41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/>
    </xf>
    <xf numFmtId="0" fontId="11" fillId="3" borderId="51" xfId="0" applyFont="1" applyFill="1" applyBorder="1" applyAlignment="1">
      <alignment horizontal="center"/>
    </xf>
    <xf numFmtId="0" fontId="11" fillId="3" borderId="54" xfId="0" applyFont="1" applyFill="1" applyBorder="1" applyAlignment="1">
      <alignment horizontal="center"/>
    </xf>
    <xf numFmtId="0" fontId="11" fillId="3" borderId="55" xfId="0" applyFont="1" applyFill="1" applyBorder="1" applyAlignment="1">
      <alignment horizontal="center"/>
    </xf>
    <xf numFmtId="0" fontId="11" fillId="3" borderId="56" xfId="0" applyFont="1" applyFill="1" applyBorder="1" applyAlignment="1">
      <alignment horizontal="center"/>
    </xf>
    <xf numFmtId="0" fontId="19" fillId="7" borderId="39" xfId="0" applyFont="1" applyFill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19" fillId="7" borderId="32" xfId="0" applyFont="1" applyFill="1" applyBorder="1" applyAlignment="1">
      <alignment horizontal="left" vertical="center" wrapText="1"/>
    </xf>
    <xf numFmtId="0" fontId="19" fillId="7" borderId="42" xfId="0" applyFont="1" applyFill="1" applyBorder="1" applyAlignment="1">
      <alignment horizontal="left" vertical="center" wrapText="1"/>
    </xf>
    <xf numFmtId="0" fontId="19" fillId="7" borderId="44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9" fillId="7" borderId="35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9" fillId="7" borderId="39" xfId="0" applyFont="1" applyFill="1" applyBorder="1" applyAlignment="1">
      <alignment horizontal="center" vertical="center" wrapText="1"/>
    </xf>
    <xf numFmtId="0" fontId="19" fillId="7" borderId="37" xfId="0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9" fillId="7" borderId="40" xfId="0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 vertical="center" wrapText="1"/>
    </xf>
    <xf numFmtId="0" fontId="21" fillId="8" borderId="30" xfId="0" applyFont="1" applyFill="1" applyBorder="1" applyAlignment="1">
      <alignment horizontal="center" vertical="center"/>
    </xf>
    <xf numFmtId="0" fontId="21" fillId="8" borderId="11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0" fontId="20" fillId="8" borderId="39" xfId="0" applyFont="1" applyFill="1" applyBorder="1" applyAlignment="1">
      <alignment horizontal="center" vertical="center" wrapText="1"/>
    </xf>
    <xf numFmtId="0" fontId="20" fillId="8" borderId="37" xfId="0" applyFont="1" applyFill="1" applyBorder="1" applyAlignment="1">
      <alignment horizontal="center" vertical="center" wrapText="1"/>
    </xf>
    <xf numFmtId="0" fontId="20" fillId="8" borderId="40" xfId="0" applyFont="1" applyFill="1" applyBorder="1" applyAlignment="1">
      <alignment horizontal="center" vertical="center" wrapText="1"/>
    </xf>
    <xf numFmtId="0" fontId="20" fillId="8" borderId="25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20" fillId="8" borderId="17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8" borderId="26" xfId="0" applyFont="1" applyFill="1" applyBorder="1" applyAlignment="1">
      <alignment horizontal="center" vertical="center" wrapText="1"/>
    </xf>
    <xf numFmtId="0" fontId="19" fillId="7" borderId="38" xfId="0" applyFont="1" applyFill="1" applyBorder="1" applyAlignment="1">
      <alignment horizontal="center" vertical="center" wrapText="1"/>
    </xf>
    <xf numFmtId="0" fontId="19" fillId="7" borderId="21" xfId="0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19" fillId="7" borderId="43" xfId="0" applyFont="1" applyFill="1" applyBorder="1" applyAlignment="1">
      <alignment horizontal="center" vertical="center" textRotation="90" wrapText="1"/>
    </xf>
    <xf numFmtId="0" fontId="21" fillId="8" borderId="14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21" fillId="8" borderId="15" xfId="0" applyFont="1" applyFill="1" applyBorder="1" applyAlignment="1">
      <alignment horizontal="center" vertical="center" wrapText="1"/>
    </xf>
    <xf numFmtId="0" fontId="25" fillId="7" borderId="58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center" vertical="center" wrapText="1"/>
    </xf>
    <xf numFmtId="0" fontId="25" fillId="7" borderId="57" xfId="0" applyFont="1" applyFill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textRotation="90" wrapText="1"/>
    </xf>
    <xf numFmtId="0" fontId="25" fillId="7" borderId="23" xfId="0" applyFont="1" applyFill="1" applyBorder="1" applyAlignment="1">
      <alignment horizontal="center" vertical="center" textRotation="90" wrapText="1"/>
    </xf>
    <xf numFmtId="0" fontId="16" fillId="6" borderId="0" xfId="0" applyFont="1" applyFill="1" applyBorder="1" applyAlignment="1" applyProtection="1">
      <alignment horizontal="left" vertical="center"/>
      <protection locked="0"/>
    </xf>
    <xf numFmtId="0" fontId="27" fillId="6" borderId="0" xfId="0" applyFont="1" applyFill="1" applyBorder="1" applyAlignment="1" applyProtection="1">
      <alignment horizontal="left" vertical="center"/>
      <protection locked="0"/>
    </xf>
    <xf numFmtId="0" fontId="16" fillId="5" borderId="51" xfId="0" applyFont="1" applyFill="1" applyBorder="1" applyAlignment="1" applyProtection="1">
      <alignment horizontal="left" vertical="center"/>
      <protection locked="0"/>
    </xf>
    <xf numFmtId="0" fontId="29" fillId="9" borderId="24" xfId="0" applyFont="1" applyFill="1" applyBorder="1" applyAlignment="1">
      <alignment horizontal="center" vertical="center" wrapText="1"/>
    </xf>
  </cellXfs>
  <cellStyles count="16">
    <cellStyle name="Beløb" xfId="1"/>
    <cellStyle name="Beløb (negative)" xfId="2"/>
    <cellStyle name="Beløb 1000" xfId="3"/>
    <cellStyle name="Beløb 1000 (negative)" xfId="4"/>
    <cellStyle name="Decimal" xfId="5"/>
    <cellStyle name="Decimal (negative)" xfId="6"/>
    <cellStyle name="Font11" xfId="7"/>
    <cellStyle name="Font13" xfId="8"/>
    <cellStyle name="Font15" xfId="9"/>
    <cellStyle name="Normal" xfId="0" builtinId="0"/>
    <cellStyle name="Overskrift" xfId="10"/>
    <cellStyle name="Percent %" xfId="11"/>
    <cellStyle name="Total" xfId="12" builtinId="25" customBuiltin="1"/>
    <cellStyle name="Total (negative)" xfId="13"/>
    <cellStyle name="Total 1000" xfId="14"/>
    <cellStyle name="Total 1000 (negative)" xfId="15"/>
  </cellStyles>
  <dxfs count="18">
    <dxf>
      <font>
        <strike val="0"/>
        <color theme="0" tint="-0.14996795556505021"/>
      </font>
    </dxf>
    <dxf>
      <font>
        <color theme="0" tint="-0.14996795556505021"/>
      </font>
    </dxf>
    <dxf>
      <font>
        <color theme="2"/>
      </font>
    </dxf>
    <dxf>
      <font>
        <color theme="0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FFFFFF"/>
      <rgbColor rgb="00CC3300"/>
      <rgbColor rgb="00336600"/>
      <rgbColor rgb="000000FF"/>
      <rgbColor rgb="00FFCC00"/>
      <rgbColor rgb="00FF00FF"/>
      <rgbColor rgb="0099CC00"/>
      <rgbColor rgb="00003399"/>
      <rgbColor rgb="0099CCFF"/>
      <rgbColor rgb="00FFFFFF"/>
      <rgbColor rgb="00B2B2B2"/>
      <rgbColor rgb="00800080"/>
      <rgbColor rgb="00008080"/>
      <rgbColor rgb="00EDE8CB"/>
      <rgbColor rgb="00808080"/>
      <rgbColor rgb="00CC3300"/>
      <rgbColor rgb="00003399"/>
      <rgbColor rgb="00FFCC00"/>
      <rgbColor rgb="00336600"/>
      <rgbColor rgb="00330066"/>
      <rgbColor rgb="00009999"/>
      <rgbColor rgb="00CCCCFF"/>
      <rgbColor rgb="00336699"/>
      <rgbColor rgb="00CC3300"/>
      <rgbColor rgb="00003399"/>
      <rgbColor rgb="00FFCC00"/>
      <rgbColor rgb="00336600"/>
      <rgbColor rgb="00330066"/>
      <rgbColor rgb="00009999"/>
      <rgbColor rgb="00CCCCFF"/>
      <rgbColor rgb="003366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CC"/>
      <rgbColor rgb="0099CCFF"/>
      <rgbColor rgb="00CCFFFF"/>
      <rgbColor rgb="00CC99FF"/>
      <rgbColor rgb="006E6699"/>
      <rgbColor rgb="0099CCFF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  <mruColors>
      <color rgb="FF940027"/>
      <color rgb="FFFFFF66"/>
      <color rgb="FFFF5050"/>
      <color rgb="FFFF3300"/>
      <color rgb="FFFFFF99"/>
      <color rgb="FFFF66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pageSetUpPr fitToPage="1"/>
  </sheetPr>
  <dimension ref="A1:BM91"/>
  <sheetViews>
    <sheetView tabSelected="1" view="pageBreakPreview" topLeftCell="A8" zoomScale="85" zoomScaleNormal="100" zoomScaleSheetLayoutView="85" workbookViewId="0">
      <selection activeCell="H17" sqref="H17"/>
    </sheetView>
  </sheetViews>
  <sheetFormatPr defaultRowHeight="14.25" outlineLevelCol="1" x14ac:dyDescent="0.2"/>
  <cols>
    <col min="1" max="1" width="1.5" style="6" customWidth="1"/>
    <col min="2" max="2" width="6" style="2" customWidth="1"/>
    <col min="3" max="3" width="8.125" style="2" hidden="1" customWidth="1" outlineLevel="1"/>
    <col min="4" max="4" width="6.625" style="2" hidden="1" customWidth="1" outlineLevel="1"/>
    <col min="5" max="5" width="7.375" style="2" hidden="1" customWidth="1" outlineLevel="1"/>
    <col min="6" max="6" width="8.25" style="2" hidden="1" customWidth="1" outlineLevel="1"/>
    <col min="7" max="7" width="8.25" style="2" customWidth="1" outlineLevel="1"/>
    <col min="8" max="8" width="7.25" style="2" customWidth="1"/>
    <col min="9" max="9" width="8" style="2" customWidth="1"/>
    <col min="10" max="10" width="11.25" style="2" customWidth="1"/>
    <col min="11" max="11" width="12.75" style="1" customWidth="1"/>
    <col min="12" max="12" width="12" style="1" customWidth="1"/>
    <col min="13" max="13" width="14.5" style="1" customWidth="1"/>
    <col min="14" max="14" width="6.5" style="2" hidden="1" customWidth="1" outlineLevel="1"/>
    <col min="15" max="15" width="10.125" style="2" hidden="1" customWidth="1" outlineLevel="1"/>
    <col min="16" max="16" width="5.75" style="2" hidden="1" customWidth="1" outlineLevel="1"/>
    <col min="17" max="17" width="10.625" style="2" hidden="1" customWidth="1" outlineLevel="1"/>
    <col min="18" max="18" width="8.25" style="2" customWidth="1" collapsed="1"/>
    <col min="19" max="19" width="5.125" style="2" customWidth="1" collapsed="1"/>
    <col min="20" max="20" width="7.75" style="2" customWidth="1"/>
    <col min="21" max="21" width="7.5" style="2" customWidth="1"/>
    <col min="22" max="22" width="9.75" style="2" customWidth="1"/>
    <col min="23" max="23" width="12.75" style="2" customWidth="1"/>
    <col min="24" max="24" width="11.375" style="2" customWidth="1"/>
    <col min="25" max="25" width="6.75" style="2" customWidth="1"/>
    <col min="26" max="26" width="4" style="2" customWidth="1"/>
    <col min="27" max="27" width="1.75" style="2" customWidth="1"/>
    <col min="28" max="28" width="9.25" style="1" customWidth="1"/>
    <col min="29" max="29" width="5" style="1" customWidth="1"/>
    <col min="30" max="30" width="6.5" style="1" customWidth="1"/>
    <col min="31" max="31" width="10.625" style="1" customWidth="1"/>
    <col min="32" max="32" width="7.875" style="2" customWidth="1"/>
    <col min="33" max="33" width="7.5" style="2" customWidth="1"/>
    <col min="34" max="34" width="9.875" style="2" customWidth="1"/>
    <col min="35" max="35" width="8.625" style="2" customWidth="1"/>
    <col min="36" max="37" width="3" style="2" customWidth="1"/>
    <col min="38" max="39" width="5.25" style="2" customWidth="1"/>
    <col min="40" max="40" width="6.75" style="2" customWidth="1"/>
    <col min="41" max="41" width="12.375" style="2" customWidth="1"/>
    <col min="42" max="42" width="30.125" style="5" hidden="1" customWidth="1" outlineLevel="1"/>
    <col min="43" max="44" width="22.125" style="5" hidden="1" customWidth="1" outlineLevel="1"/>
    <col min="45" max="45" width="3.875" style="14" customWidth="1" collapsed="1"/>
    <col min="46" max="47" width="9" style="14"/>
    <col min="48" max="55" width="9" style="1"/>
    <col min="56" max="65" width="9" style="6"/>
    <col min="66" max="16384" width="9" style="1"/>
  </cols>
  <sheetData>
    <row r="1" spans="1:65" s="6" customFormat="1" ht="17.25" customHeight="1" x14ac:dyDescent="0.2">
      <c r="B1" s="5"/>
      <c r="C1" s="5"/>
      <c r="D1" s="5"/>
      <c r="E1" s="5"/>
      <c r="F1" s="5"/>
      <c r="G1" s="5"/>
      <c r="H1" s="5"/>
      <c r="I1" s="5"/>
      <c r="J1" s="5"/>
      <c r="M1" s="19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"/>
      <c r="AA1" s="15"/>
      <c r="AB1" s="19"/>
      <c r="AC1" s="19"/>
      <c r="AD1" s="19"/>
      <c r="AE1" s="19"/>
      <c r="AF1" s="5"/>
      <c r="AG1" s="5"/>
      <c r="AH1" s="5"/>
      <c r="AI1" s="15"/>
      <c r="AJ1" s="15"/>
      <c r="AK1" s="15"/>
      <c r="AL1" s="15"/>
      <c r="AM1" s="15"/>
      <c r="AN1" s="15"/>
      <c r="AO1" s="15"/>
      <c r="AP1" s="5"/>
      <c r="AQ1" s="5"/>
      <c r="AR1" s="5"/>
    </row>
    <row r="2" spans="1:65" s="6" customFormat="1" ht="39" x14ac:dyDescent="0.6">
      <c r="B2" s="95" t="s">
        <v>124</v>
      </c>
      <c r="C2" s="5"/>
      <c r="D2" s="5"/>
      <c r="E2" s="5"/>
      <c r="F2" s="5"/>
      <c r="G2" s="5"/>
      <c r="H2" s="5"/>
      <c r="I2" s="5"/>
      <c r="J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5"/>
      <c r="AA2" s="15"/>
      <c r="AB2" s="19"/>
      <c r="AC2" s="19"/>
      <c r="AD2" s="19"/>
      <c r="AE2" s="19"/>
      <c r="AF2" s="5"/>
      <c r="AG2" s="5"/>
      <c r="AH2" s="5"/>
      <c r="AI2" s="15"/>
      <c r="AJ2" s="15"/>
      <c r="AK2" s="15"/>
      <c r="AL2" s="15"/>
      <c r="AM2" s="15"/>
      <c r="AN2" s="15"/>
      <c r="AO2" s="15"/>
      <c r="AP2" s="5"/>
      <c r="AQ2" s="5"/>
      <c r="AR2" s="5"/>
    </row>
    <row r="3" spans="1:65" s="6" customFormat="1" ht="17.25" customHeight="1" x14ac:dyDescent="0.2">
      <c r="C3" s="5"/>
      <c r="D3" s="5"/>
      <c r="E3" s="5"/>
      <c r="F3" s="5"/>
      <c r="G3" s="5"/>
      <c r="H3" s="5"/>
      <c r="I3" s="5"/>
      <c r="J3" s="5"/>
      <c r="M3" s="19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5"/>
      <c r="AA3" s="15"/>
      <c r="AB3" s="19"/>
      <c r="AC3" s="19"/>
      <c r="AD3" s="19"/>
      <c r="AE3" s="19"/>
      <c r="AF3" s="5"/>
      <c r="AG3" s="5"/>
      <c r="AH3" s="5"/>
      <c r="AI3" s="15"/>
      <c r="AJ3" s="15"/>
      <c r="AK3" s="15"/>
      <c r="AL3" s="15"/>
      <c r="AM3" s="15"/>
      <c r="AN3" s="15"/>
      <c r="AO3" s="15"/>
      <c r="AP3" s="5"/>
      <c r="AQ3" s="5"/>
      <c r="AR3" s="5"/>
    </row>
    <row r="4" spans="1:65" s="6" customFormat="1" ht="17.25" customHeight="1" thickBot="1" x14ac:dyDescent="0.25">
      <c r="B4" s="5"/>
      <c r="C4" s="5"/>
      <c r="D4" s="5"/>
      <c r="E4" s="5"/>
      <c r="F4" s="5"/>
      <c r="G4" s="5"/>
      <c r="H4" s="5"/>
      <c r="I4" s="5"/>
      <c r="J4" s="5"/>
      <c r="M4" s="96" t="s">
        <v>130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5"/>
      <c r="AA4" s="15"/>
      <c r="AB4" s="19"/>
      <c r="AC4" s="19"/>
      <c r="AD4" s="19"/>
      <c r="AE4" s="19"/>
      <c r="AF4" s="5"/>
      <c r="AG4" s="5"/>
      <c r="AH4" s="5"/>
      <c r="AI4" s="15"/>
      <c r="AJ4" s="15"/>
      <c r="AK4" s="15"/>
      <c r="AL4" s="15"/>
      <c r="AM4" s="15"/>
      <c r="AN4" s="15"/>
      <c r="AO4" s="15"/>
      <c r="AP4" s="5"/>
      <c r="AQ4" s="5"/>
      <c r="AR4" s="5"/>
    </row>
    <row r="5" spans="1:65" ht="15" customHeight="1" thickBot="1" x14ac:dyDescent="0.25">
      <c r="B5" s="152" t="s">
        <v>18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4"/>
      <c r="N5" s="20"/>
      <c r="O5" s="16"/>
      <c r="P5" s="16"/>
      <c r="Q5" s="16"/>
      <c r="R5" s="16"/>
      <c r="S5" s="1"/>
      <c r="T5" s="5"/>
      <c r="U5" s="1"/>
      <c r="V5" s="5"/>
      <c r="W5" s="5"/>
      <c r="X5" s="5"/>
      <c r="Y5" s="5"/>
      <c r="Z5" s="15"/>
      <c r="AA5" s="15"/>
      <c r="AB5" s="20"/>
      <c r="AC5" s="20"/>
      <c r="AD5" s="20"/>
      <c r="AE5" s="20"/>
      <c r="AF5" s="5"/>
      <c r="AG5" s="5"/>
      <c r="AH5" s="5"/>
      <c r="AI5" s="15"/>
      <c r="AJ5" s="15"/>
      <c r="AK5" s="15"/>
      <c r="AL5" s="15"/>
      <c r="AM5" s="15"/>
      <c r="AN5" s="15"/>
      <c r="AO5" s="15"/>
      <c r="AV5" s="6"/>
      <c r="AW5" s="6"/>
      <c r="AX5" s="6"/>
      <c r="AY5" s="6"/>
      <c r="AZ5" s="6"/>
      <c r="BA5" s="6"/>
      <c r="BB5" s="6"/>
      <c r="BC5" s="6"/>
    </row>
    <row r="6" spans="1:65" ht="15" customHeight="1" x14ac:dyDescent="0.2">
      <c r="B6" s="177" t="s">
        <v>131</v>
      </c>
      <c r="C6" s="178"/>
      <c r="D6" s="178"/>
      <c r="E6" s="178"/>
      <c r="F6" s="178"/>
      <c r="G6" s="178"/>
      <c r="H6" s="178"/>
      <c r="I6" s="178"/>
      <c r="J6" s="178"/>
      <c r="K6" s="161" t="s">
        <v>133</v>
      </c>
      <c r="L6" s="161"/>
      <c r="M6" s="162"/>
      <c r="N6" s="21"/>
      <c r="O6" s="17"/>
      <c r="P6" s="17"/>
      <c r="Q6" s="17"/>
      <c r="R6" s="17"/>
      <c r="S6" s="5"/>
      <c r="T6" s="5"/>
      <c r="U6" s="5"/>
      <c r="V6" s="5"/>
      <c r="W6" s="5"/>
      <c r="X6" s="5"/>
      <c r="Y6" s="5"/>
      <c r="Z6" s="15"/>
      <c r="AA6" s="15"/>
      <c r="AB6" s="21"/>
      <c r="AC6" s="21"/>
      <c r="AD6" s="21"/>
      <c r="AE6" s="21"/>
      <c r="AF6" s="5"/>
      <c r="AG6" s="5"/>
      <c r="AH6" s="5"/>
      <c r="AI6" s="15"/>
      <c r="AJ6" s="15"/>
      <c r="AK6" s="15"/>
      <c r="AL6" s="15"/>
      <c r="AM6" s="15"/>
      <c r="AN6" s="15"/>
      <c r="AO6" s="15"/>
      <c r="AV6" s="6"/>
      <c r="AW6" s="6"/>
      <c r="AX6" s="6"/>
      <c r="AY6" s="6"/>
      <c r="AZ6" s="6"/>
      <c r="BA6" s="6"/>
      <c r="BB6" s="6"/>
      <c r="BC6" s="6"/>
    </row>
    <row r="7" spans="1:65" ht="15" customHeight="1" x14ac:dyDescent="0.2">
      <c r="B7" s="167" t="s">
        <v>20</v>
      </c>
      <c r="C7" s="168"/>
      <c r="D7" s="168"/>
      <c r="E7" s="168"/>
      <c r="F7" s="168"/>
      <c r="G7" s="168"/>
      <c r="H7" s="168"/>
      <c r="I7" s="168"/>
      <c r="J7" s="168"/>
      <c r="K7" s="163" t="s">
        <v>19</v>
      </c>
      <c r="L7" s="163"/>
      <c r="M7" s="164"/>
      <c r="N7" s="22"/>
      <c r="O7" s="15"/>
      <c r="P7" s="15"/>
      <c r="Q7" s="15"/>
      <c r="R7" s="15"/>
      <c r="S7" s="5"/>
      <c r="T7" s="5"/>
      <c r="U7" s="5"/>
      <c r="V7" s="5"/>
      <c r="W7" s="5"/>
      <c r="X7" s="5"/>
      <c r="Y7" s="5"/>
      <c r="Z7" s="15"/>
      <c r="AA7" s="15"/>
      <c r="AB7" s="22"/>
      <c r="AC7" s="22"/>
      <c r="AD7" s="22"/>
      <c r="AE7" s="22"/>
      <c r="AF7" s="5"/>
      <c r="AG7" s="5"/>
      <c r="AH7" s="5"/>
      <c r="AI7" s="15"/>
      <c r="AJ7" s="15"/>
      <c r="AK7" s="15"/>
      <c r="AL7" s="15"/>
      <c r="AM7" s="15"/>
      <c r="AN7" s="15"/>
      <c r="AO7" s="15"/>
      <c r="AV7" s="6"/>
      <c r="AW7" s="6"/>
      <c r="AX7" s="6"/>
      <c r="AY7" s="6"/>
      <c r="AZ7" s="6"/>
      <c r="BA7" s="6"/>
      <c r="BB7" s="6"/>
      <c r="BC7" s="6"/>
    </row>
    <row r="8" spans="1:65" ht="15" customHeight="1" x14ac:dyDescent="0.2">
      <c r="B8" s="167" t="s">
        <v>78</v>
      </c>
      <c r="C8" s="168"/>
      <c r="D8" s="168"/>
      <c r="E8" s="168"/>
      <c r="F8" s="168"/>
      <c r="G8" s="168"/>
      <c r="H8" s="168"/>
      <c r="I8" s="168"/>
      <c r="J8" s="168"/>
      <c r="K8" s="165" t="s">
        <v>132</v>
      </c>
      <c r="L8" s="165"/>
      <c r="M8" s="166"/>
      <c r="N8" s="22"/>
      <c r="O8" s="15"/>
      <c r="P8" s="15"/>
      <c r="Q8" s="15"/>
      <c r="R8" s="15"/>
      <c r="S8" s="5"/>
      <c r="T8" s="5"/>
      <c r="U8" s="5"/>
      <c r="V8" s="1"/>
      <c r="W8" s="5"/>
      <c r="X8" s="5"/>
      <c r="Y8" s="5"/>
      <c r="Z8" s="15"/>
      <c r="AA8" s="15"/>
      <c r="AB8" s="22"/>
      <c r="AC8" s="22"/>
      <c r="AD8" s="22"/>
      <c r="AE8" s="22"/>
      <c r="AF8" s="5"/>
      <c r="AG8" s="5"/>
      <c r="AH8" s="5"/>
      <c r="AI8" s="15"/>
      <c r="AJ8" s="15"/>
      <c r="AK8" s="15"/>
      <c r="AL8" s="15"/>
      <c r="AM8" s="15"/>
      <c r="AN8" s="15"/>
      <c r="AO8" s="15"/>
      <c r="AV8" s="6"/>
      <c r="AW8" s="6"/>
      <c r="AX8" s="6"/>
      <c r="AY8" s="6"/>
      <c r="AZ8" s="6"/>
      <c r="BA8" s="6"/>
      <c r="BB8" s="6"/>
      <c r="BC8" s="6"/>
    </row>
    <row r="9" spans="1:65" ht="32.25" customHeight="1" x14ac:dyDescent="0.2">
      <c r="B9" s="169" t="s">
        <v>107</v>
      </c>
      <c r="C9" s="170"/>
      <c r="D9" s="170"/>
      <c r="E9" s="170"/>
      <c r="F9" s="170"/>
      <c r="G9" s="170"/>
      <c r="H9" s="170"/>
      <c r="I9" s="170"/>
      <c r="J9" s="170"/>
      <c r="K9" s="157" t="s">
        <v>110</v>
      </c>
      <c r="L9" s="157"/>
      <c r="M9" s="158"/>
      <c r="N9" s="21"/>
      <c r="O9" s="17"/>
      <c r="P9" s="17"/>
      <c r="Q9" s="17"/>
      <c r="R9" s="17"/>
      <c r="S9" s="5"/>
      <c r="T9" s="5"/>
      <c r="U9" s="5"/>
      <c r="V9" s="5"/>
      <c r="W9" s="5"/>
      <c r="X9" s="5"/>
      <c r="Y9" s="5"/>
      <c r="Z9" s="15"/>
      <c r="AA9" s="15"/>
      <c r="AB9" s="21"/>
      <c r="AC9" s="21"/>
      <c r="AD9" s="21"/>
      <c r="AE9" s="21"/>
      <c r="AF9" s="5"/>
      <c r="AG9" s="5"/>
      <c r="AH9" s="5"/>
      <c r="AI9" s="15"/>
      <c r="AJ9" s="15"/>
      <c r="AK9" s="15"/>
      <c r="AL9" s="15"/>
      <c r="AM9" s="15"/>
      <c r="AN9" s="15"/>
      <c r="AO9" s="15"/>
      <c r="AV9" s="6"/>
      <c r="AW9" s="6"/>
      <c r="AX9" s="6"/>
      <c r="AY9" s="6"/>
      <c r="AZ9" s="6"/>
      <c r="BA9" s="6"/>
      <c r="BB9" s="6"/>
      <c r="BC9" s="6"/>
    </row>
    <row r="10" spans="1:65" ht="26.25" customHeight="1" thickBot="1" x14ac:dyDescent="0.25">
      <c r="B10" s="171" t="s">
        <v>113</v>
      </c>
      <c r="C10" s="172"/>
      <c r="D10" s="172"/>
      <c r="E10" s="172"/>
      <c r="F10" s="172"/>
      <c r="G10" s="172"/>
      <c r="H10" s="172"/>
      <c r="I10" s="172"/>
      <c r="J10" s="172"/>
      <c r="K10" s="159" t="s">
        <v>122</v>
      </c>
      <c r="L10" s="159"/>
      <c r="M10" s="160"/>
      <c r="N10" s="21"/>
      <c r="O10" s="17"/>
      <c r="P10" s="17"/>
      <c r="Q10" s="17"/>
      <c r="R10" s="17"/>
      <c r="S10" s="1"/>
      <c r="T10" s="5"/>
      <c r="U10" s="5"/>
      <c r="V10" s="5"/>
      <c r="W10" s="5"/>
      <c r="X10" s="5"/>
      <c r="Y10" s="5"/>
      <c r="Z10" s="15"/>
      <c r="AA10" s="15"/>
      <c r="AB10" s="21"/>
      <c r="AC10" s="21"/>
      <c r="AD10" s="21"/>
      <c r="AE10" s="21"/>
      <c r="AF10" s="5"/>
      <c r="AG10" s="5"/>
      <c r="AH10" s="5"/>
      <c r="AI10" s="15"/>
      <c r="AJ10" s="15"/>
      <c r="AK10" s="15"/>
      <c r="AL10" s="15"/>
      <c r="AM10" s="15"/>
      <c r="AN10" s="15"/>
      <c r="AO10" s="15"/>
      <c r="AV10" s="6"/>
      <c r="AW10" s="6"/>
      <c r="AX10" s="6"/>
      <c r="AY10" s="6"/>
      <c r="AZ10" s="6"/>
      <c r="BA10" s="6"/>
      <c r="BB10" s="6"/>
      <c r="BC10" s="6"/>
    </row>
    <row r="11" spans="1:65" ht="26.25" customHeight="1" x14ac:dyDescent="0.2">
      <c r="B11" s="1"/>
      <c r="C11" s="93"/>
      <c r="D11" s="93"/>
      <c r="E11" s="93"/>
      <c r="F11" s="93"/>
      <c r="G11" s="93"/>
      <c r="H11" s="93"/>
      <c r="I11" s="93"/>
      <c r="J11" s="93"/>
      <c r="K11" s="94"/>
      <c r="L11" s="94"/>
      <c r="M11" s="94"/>
      <c r="N11" s="21"/>
      <c r="O11" s="17"/>
      <c r="P11" s="17"/>
      <c r="Q11" s="17"/>
      <c r="R11" s="17"/>
      <c r="S11" s="5"/>
      <c r="T11" s="5"/>
      <c r="U11" s="5"/>
      <c r="V11" s="5"/>
      <c r="W11" s="5"/>
      <c r="X11" s="5"/>
      <c r="Y11" s="5"/>
      <c r="Z11" s="15"/>
      <c r="AA11" s="15"/>
      <c r="AB11" s="21"/>
      <c r="AC11" s="21"/>
      <c r="AD11" s="21"/>
      <c r="AE11" s="21"/>
      <c r="AF11" s="5"/>
      <c r="AG11" s="5"/>
      <c r="AH11" s="5"/>
      <c r="AI11" s="15"/>
      <c r="AJ11" s="15"/>
      <c r="AK11" s="15"/>
      <c r="AL11" s="15"/>
      <c r="AM11" s="15"/>
      <c r="AN11" s="15"/>
      <c r="AO11" s="15"/>
      <c r="AV11" s="6"/>
      <c r="AW11" s="6"/>
      <c r="AX11" s="6"/>
      <c r="AY11" s="6"/>
      <c r="AZ11" s="6"/>
      <c r="BA11" s="6"/>
      <c r="BB11" s="6"/>
      <c r="BC11" s="6"/>
    </row>
    <row r="12" spans="1:65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23"/>
      <c r="N12" s="18"/>
      <c r="O12" s="18"/>
      <c r="P12" s="18"/>
      <c r="Q12" s="18"/>
      <c r="R12" s="18"/>
      <c r="S12" s="15"/>
      <c r="T12" s="15"/>
      <c r="U12" s="15"/>
      <c r="V12" s="15"/>
      <c r="W12" s="15"/>
      <c r="X12" s="15"/>
      <c r="Y12" s="15"/>
      <c r="Z12" s="15"/>
      <c r="AA12" s="15"/>
      <c r="AB12" s="23"/>
      <c r="AC12" s="23"/>
      <c r="AD12" s="23"/>
      <c r="AE12" s="23"/>
      <c r="AF12" s="15"/>
      <c r="AG12" s="15"/>
      <c r="AH12" s="5"/>
      <c r="AI12" s="15"/>
      <c r="AJ12" s="15"/>
      <c r="AK12" s="15"/>
      <c r="AL12" s="15"/>
      <c r="AM12" s="15"/>
      <c r="AN12" s="15"/>
      <c r="AO12" s="15"/>
      <c r="AV12" s="6"/>
      <c r="AW12" s="6"/>
      <c r="AX12" s="6"/>
      <c r="AY12" s="6"/>
      <c r="AZ12" s="6"/>
      <c r="BA12" s="6"/>
      <c r="BB12" s="6"/>
      <c r="BC12" s="6"/>
    </row>
    <row r="13" spans="1:65" ht="15" thickBot="1" x14ac:dyDescent="0.25">
      <c r="B13" s="195" t="s">
        <v>91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6"/>
      <c r="N13" s="190" t="s">
        <v>90</v>
      </c>
      <c r="O13" s="190"/>
      <c r="P13" s="190"/>
      <c r="Q13" s="191"/>
      <c r="R13" s="189" t="s">
        <v>92</v>
      </c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1"/>
      <c r="AE13" s="185" t="s">
        <v>101</v>
      </c>
      <c r="AF13" s="183"/>
      <c r="AG13" s="183"/>
      <c r="AH13" s="183"/>
      <c r="AI13" s="186"/>
      <c r="AJ13" s="182" t="s">
        <v>93</v>
      </c>
      <c r="AK13" s="183"/>
      <c r="AL13" s="183"/>
      <c r="AM13" s="183"/>
      <c r="AN13" s="183"/>
      <c r="AO13" s="184"/>
      <c r="AV13" s="6"/>
      <c r="AW13" s="6"/>
      <c r="AX13" s="6"/>
      <c r="AY13" s="6"/>
      <c r="AZ13" s="6"/>
      <c r="BA13" s="6"/>
      <c r="BB13" s="6"/>
      <c r="BC13" s="6"/>
    </row>
    <row r="14" spans="1:65" s="3" customFormat="1" ht="12.75" customHeight="1" x14ac:dyDescent="0.2">
      <c r="A14" s="8"/>
      <c r="B14" s="192" t="s">
        <v>72</v>
      </c>
      <c r="C14" s="173" t="s">
        <v>125</v>
      </c>
      <c r="D14" s="173" t="s">
        <v>71</v>
      </c>
      <c r="E14" s="173" t="s">
        <v>114</v>
      </c>
      <c r="F14" s="175" t="s">
        <v>86</v>
      </c>
      <c r="G14" s="129"/>
      <c r="H14" s="197" t="s">
        <v>0</v>
      </c>
      <c r="I14" s="155" t="s">
        <v>41</v>
      </c>
      <c r="J14" s="201" t="s">
        <v>70</v>
      </c>
      <c r="K14" s="217" t="s">
        <v>112</v>
      </c>
      <c r="L14" s="155" t="s">
        <v>69</v>
      </c>
      <c r="M14" s="197" t="s">
        <v>17</v>
      </c>
      <c r="N14" s="209" t="s">
        <v>38</v>
      </c>
      <c r="O14" s="210"/>
      <c r="P14" s="210"/>
      <c r="Q14" s="211"/>
      <c r="R14" s="155" t="s">
        <v>2</v>
      </c>
      <c r="S14" s="155" t="s">
        <v>3</v>
      </c>
      <c r="T14" s="200" t="s">
        <v>35</v>
      </c>
      <c r="U14" s="201"/>
      <c r="V14" s="201"/>
      <c r="W14" s="201"/>
      <c r="X14" s="201"/>
      <c r="Y14" s="204"/>
      <c r="Z14" s="200" t="s">
        <v>4</v>
      </c>
      <c r="AA14" s="201"/>
      <c r="AB14" s="155" t="s">
        <v>42</v>
      </c>
      <c r="AC14" s="200" t="s">
        <v>82</v>
      </c>
      <c r="AD14" s="204"/>
      <c r="AE14" s="187" t="s">
        <v>102</v>
      </c>
      <c r="AF14" s="180"/>
      <c r="AG14" s="180"/>
      <c r="AH14" s="180"/>
      <c r="AI14" s="188"/>
      <c r="AJ14" s="180" t="s">
        <v>62</v>
      </c>
      <c r="AK14" s="180"/>
      <c r="AL14" s="180"/>
      <c r="AM14" s="180"/>
      <c r="AN14" s="180"/>
      <c r="AO14" s="181"/>
      <c r="AP14" s="206" t="s">
        <v>106</v>
      </c>
      <c r="AQ14" s="207"/>
      <c r="AR14" s="208"/>
      <c r="AS14" s="6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</row>
    <row r="15" spans="1:65" s="4" customFormat="1" ht="21" customHeight="1" x14ac:dyDescent="0.2">
      <c r="A15" s="9"/>
      <c r="B15" s="193"/>
      <c r="C15" s="174"/>
      <c r="D15" s="174"/>
      <c r="E15" s="174"/>
      <c r="F15" s="176"/>
      <c r="G15" s="234" t="s">
        <v>222</v>
      </c>
      <c r="H15" s="198"/>
      <c r="I15" s="156"/>
      <c r="J15" s="203"/>
      <c r="K15" s="218"/>
      <c r="L15" s="156"/>
      <c r="M15" s="198"/>
      <c r="N15" s="212" t="s">
        <v>39</v>
      </c>
      <c r="O15" s="214" t="s">
        <v>94</v>
      </c>
      <c r="P15" s="174" t="s">
        <v>40</v>
      </c>
      <c r="Q15" s="216" t="s">
        <v>63</v>
      </c>
      <c r="R15" s="156"/>
      <c r="S15" s="156"/>
      <c r="T15" s="202"/>
      <c r="U15" s="203"/>
      <c r="V15" s="203"/>
      <c r="W15" s="203"/>
      <c r="X15" s="203"/>
      <c r="Y15" s="205"/>
      <c r="Z15" s="202"/>
      <c r="AA15" s="203"/>
      <c r="AB15" s="156"/>
      <c r="AC15" s="202"/>
      <c r="AD15" s="205"/>
      <c r="AE15" s="156" t="s">
        <v>103</v>
      </c>
      <c r="AF15" s="156" t="s">
        <v>1</v>
      </c>
      <c r="AG15" s="156" t="s">
        <v>68</v>
      </c>
      <c r="AH15" s="156" t="s">
        <v>43</v>
      </c>
      <c r="AI15" s="205" t="s">
        <v>64</v>
      </c>
      <c r="AJ15" s="179" t="s">
        <v>100</v>
      </c>
      <c r="AK15" s="179" t="s">
        <v>11</v>
      </c>
      <c r="AL15" s="179" t="s">
        <v>75</v>
      </c>
      <c r="AM15" s="179" t="s">
        <v>74</v>
      </c>
      <c r="AN15" s="179" t="s">
        <v>77</v>
      </c>
      <c r="AO15" s="220" t="s">
        <v>76</v>
      </c>
      <c r="AP15" s="223" t="s">
        <v>87</v>
      </c>
      <c r="AQ15" s="222" t="s">
        <v>88</v>
      </c>
      <c r="AR15" s="221" t="s">
        <v>89</v>
      </c>
      <c r="AS15" s="6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65" s="4" customFormat="1" ht="65.25" customHeight="1" x14ac:dyDescent="0.2">
      <c r="A16" s="9"/>
      <c r="B16" s="194"/>
      <c r="C16" s="174"/>
      <c r="D16" s="174"/>
      <c r="E16" s="174"/>
      <c r="F16" s="176"/>
      <c r="G16" s="234"/>
      <c r="H16" s="199"/>
      <c r="I16" s="156"/>
      <c r="J16" s="203"/>
      <c r="K16" s="219"/>
      <c r="L16" s="156"/>
      <c r="M16" s="199"/>
      <c r="N16" s="213"/>
      <c r="O16" s="215"/>
      <c r="P16" s="174"/>
      <c r="Q16" s="216"/>
      <c r="R16" s="156"/>
      <c r="S16" s="156"/>
      <c r="T16" s="65" t="s">
        <v>34</v>
      </c>
      <c r="U16" s="63" t="s">
        <v>6</v>
      </c>
      <c r="V16" s="65" t="s">
        <v>37</v>
      </c>
      <c r="W16" s="64" t="s">
        <v>95</v>
      </c>
      <c r="X16" s="63" t="s">
        <v>96</v>
      </c>
      <c r="Y16" s="65" t="s">
        <v>83</v>
      </c>
      <c r="Z16" s="202"/>
      <c r="AA16" s="203"/>
      <c r="AB16" s="156"/>
      <c r="AC16" s="63" t="s">
        <v>61</v>
      </c>
      <c r="AD16" s="63" t="s">
        <v>48</v>
      </c>
      <c r="AE16" s="156"/>
      <c r="AF16" s="156"/>
      <c r="AG16" s="156"/>
      <c r="AH16" s="156"/>
      <c r="AI16" s="205"/>
      <c r="AJ16" s="179"/>
      <c r="AK16" s="179"/>
      <c r="AL16" s="179"/>
      <c r="AM16" s="179"/>
      <c r="AN16" s="179"/>
      <c r="AO16" s="220"/>
      <c r="AP16" s="223"/>
      <c r="AQ16" s="222"/>
      <c r="AR16" s="221"/>
      <c r="AS16" s="6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2:55" ht="76.5" customHeight="1" x14ac:dyDescent="0.2">
      <c r="B17" s="73">
        <v>1</v>
      </c>
      <c r="C17" s="48"/>
      <c r="D17" s="35"/>
      <c r="E17" s="37"/>
      <c r="F17" s="37"/>
      <c r="G17" s="231" t="s">
        <v>208</v>
      </c>
      <c r="H17" s="57"/>
      <c r="I17" s="42"/>
      <c r="J17" s="59" t="s">
        <v>134</v>
      </c>
      <c r="K17" s="42" t="s">
        <v>135</v>
      </c>
      <c r="L17" s="42"/>
      <c r="M17" s="42"/>
      <c r="N17" s="47"/>
      <c r="O17" s="27"/>
      <c r="P17" s="28">
        <f t="shared" ref="P17:P19" si="0">N17*O17</f>
        <v>0</v>
      </c>
      <c r="Q17" s="27"/>
      <c r="R17" s="40"/>
      <c r="S17" s="44"/>
      <c r="T17" s="50"/>
      <c r="U17" s="50"/>
      <c r="V17" s="50"/>
      <c r="W17" s="52"/>
      <c r="X17" s="50"/>
      <c r="Y17" s="53">
        <f t="shared" ref="Y17:Y47" si="1">MAX(T17:X17)</f>
        <v>0</v>
      </c>
      <c r="Z17" s="53">
        <f t="shared" ref="Z17:Z47" si="2">S17*Y17</f>
        <v>0</v>
      </c>
      <c r="AA17" s="29" t="str">
        <f>IF(OR(P17=0,Y17=0),"",IF(P17&lt;Z17,"↑", IF(P17=Z17,"→", "↓")))</f>
        <v/>
      </c>
      <c r="AB17" s="50"/>
      <c r="AC17" s="50"/>
      <c r="AD17" s="50"/>
      <c r="AE17" s="55"/>
      <c r="AF17" s="55"/>
      <c r="AG17" s="61"/>
      <c r="AH17" s="42"/>
      <c r="AI17" s="39"/>
      <c r="AJ17" s="55"/>
      <c r="AK17" s="55"/>
      <c r="AL17" s="42"/>
      <c r="AM17" s="55"/>
      <c r="AN17" s="55"/>
      <c r="AO17" s="74"/>
      <c r="AP17" s="70"/>
      <c r="AQ17" s="24"/>
      <c r="AR17" s="24"/>
      <c r="AS17" s="69"/>
      <c r="AV17" s="6"/>
      <c r="AW17" s="6"/>
      <c r="AX17" s="6"/>
      <c r="AY17" s="6"/>
      <c r="AZ17" s="6"/>
      <c r="BA17" s="6"/>
      <c r="BB17" s="6"/>
      <c r="BC17" s="6"/>
    </row>
    <row r="18" spans="2:55" ht="36" x14ac:dyDescent="0.2">
      <c r="B18" s="75">
        <v>2</v>
      </c>
      <c r="C18" s="49"/>
      <c r="D18" s="36"/>
      <c r="E18" s="38"/>
      <c r="F18" s="38"/>
      <c r="G18" s="134" t="s">
        <v>209</v>
      </c>
      <c r="H18" s="58"/>
      <c r="I18" s="43"/>
      <c r="J18" s="60" t="s">
        <v>136</v>
      </c>
      <c r="K18" s="43" t="s">
        <v>137</v>
      </c>
      <c r="L18" s="43" t="s">
        <v>138</v>
      </c>
      <c r="M18" s="43"/>
      <c r="N18" s="46"/>
      <c r="O18" s="30"/>
      <c r="P18" s="31">
        <f t="shared" si="0"/>
        <v>0</v>
      </c>
      <c r="Q18" s="30"/>
      <c r="R18" s="41"/>
      <c r="S18" s="45"/>
      <c r="T18" s="51"/>
      <c r="U18" s="51"/>
      <c r="V18" s="51"/>
      <c r="W18" s="51"/>
      <c r="X18" s="51"/>
      <c r="Y18" s="54">
        <f t="shared" si="1"/>
        <v>0</v>
      </c>
      <c r="Z18" s="54">
        <f t="shared" si="2"/>
        <v>0</v>
      </c>
      <c r="AA18" s="32"/>
      <c r="AB18" s="51"/>
      <c r="AC18" s="51"/>
      <c r="AD18" s="51"/>
      <c r="AE18" s="56"/>
      <c r="AF18" s="56"/>
      <c r="AG18" s="62"/>
      <c r="AH18" s="43"/>
      <c r="AI18" s="66"/>
      <c r="AJ18" s="56"/>
      <c r="AK18" s="56"/>
      <c r="AL18" s="43"/>
      <c r="AM18" s="56"/>
      <c r="AN18" s="56"/>
      <c r="AO18" s="76"/>
      <c r="AP18" s="71"/>
      <c r="AQ18" s="25"/>
      <c r="AR18" s="25"/>
      <c r="AS18" s="69"/>
      <c r="AV18" s="6"/>
      <c r="AW18" s="6"/>
      <c r="AX18" s="6"/>
      <c r="AY18" s="6"/>
      <c r="AZ18" s="6"/>
      <c r="BA18" s="6"/>
      <c r="BB18" s="6"/>
      <c r="BC18" s="6"/>
    </row>
    <row r="19" spans="2:55" ht="53.25" customHeight="1" x14ac:dyDescent="0.2">
      <c r="B19" s="73">
        <v>3</v>
      </c>
      <c r="C19" s="48"/>
      <c r="D19" s="35"/>
      <c r="E19" s="37"/>
      <c r="F19" s="37"/>
      <c r="G19" s="231" t="s">
        <v>210</v>
      </c>
      <c r="H19" s="57"/>
      <c r="I19" s="42"/>
      <c r="J19" s="59" t="s">
        <v>140</v>
      </c>
      <c r="K19" s="42" t="s">
        <v>139</v>
      </c>
      <c r="L19" s="42" t="s">
        <v>145</v>
      </c>
      <c r="M19" s="42"/>
      <c r="N19" s="47"/>
      <c r="O19" s="27"/>
      <c r="P19" s="28">
        <f t="shared" si="0"/>
        <v>0</v>
      </c>
      <c r="Q19" s="27"/>
      <c r="R19" s="40"/>
      <c r="S19" s="44"/>
      <c r="T19" s="50"/>
      <c r="U19" s="50"/>
      <c r="V19" s="50"/>
      <c r="W19" s="50"/>
      <c r="X19" s="50"/>
      <c r="Y19" s="53">
        <f t="shared" si="1"/>
        <v>0</v>
      </c>
      <c r="Z19" s="53">
        <f t="shared" si="2"/>
        <v>0</v>
      </c>
      <c r="AA19" s="33"/>
      <c r="AB19" s="50"/>
      <c r="AC19" s="50"/>
      <c r="AD19" s="50"/>
      <c r="AE19" s="55"/>
      <c r="AF19" s="55"/>
      <c r="AG19" s="61"/>
      <c r="AH19" s="42"/>
      <c r="AI19" s="39"/>
      <c r="AJ19" s="55"/>
      <c r="AK19" s="55"/>
      <c r="AL19" s="42"/>
      <c r="AM19" s="55"/>
      <c r="AN19" s="55"/>
      <c r="AO19" s="74"/>
      <c r="AP19" s="70"/>
      <c r="AQ19" s="24"/>
      <c r="AR19" s="24"/>
      <c r="AS19" s="69"/>
      <c r="AV19" s="6"/>
      <c r="AW19" s="6"/>
      <c r="AX19" s="6"/>
      <c r="AY19" s="6"/>
      <c r="AZ19" s="6"/>
      <c r="BA19" s="6"/>
      <c r="BB19" s="6"/>
      <c r="BC19" s="6"/>
    </row>
    <row r="20" spans="2:55" ht="35.25" customHeight="1" x14ac:dyDescent="0.2">
      <c r="B20" s="75">
        <v>4</v>
      </c>
      <c r="C20" s="49"/>
      <c r="D20" s="36"/>
      <c r="E20" s="38"/>
      <c r="F20" s="38"/>
      <c r="G20" s="134" t="s">
        <v>210</v>
      </c>
      <c r="H20" s="41"/>
      <c r="I20" s="43"/>
      <c r="J20" s="130" t="s">
        <v>139</v>
      </c>
      <c r="K20" s="130" t="s">
        <v>141</v>
      </c>
      <c r="L20" s="130" t="s">
        <v>142</v>
      </c>
      <c r="M20" s="43"/>
      <c r="N20" s="46"/>
      <c r="O20" s="30"/>
      <c r="P20" s="31">
        <f t="shared" ref="P20:P47" si="3">N20*O20</f>
        <v>0</v>
      </c>
      <c r="Q20" s="30"/>
      <c r="R20" s="41"/>
      <c r="S20" s="45"/>
      <c r="T20" s="51"/>
      <c r="U20" s="51"/>
      <c r="V20" s="51"/>
      <c r="W20" s="51"/>
      <c r="X20" s="51"/>
      <c r="Y20" s="54">
        <f t="shared" si="1"/>
        <v>0</v>
      </c>
      <c r="Z20" s="54">
        <f t="shared" si="2"/>
        <v>0</v>
      </c>
      <c r="AA20" s="34"/>
      <c r="AB20" s="51"/>
      <c r="AC20" s="51"/>
      <c r="AD20" s="51"/>
      <c r="AE20" s="56"/>
      <c r="AF20" s="56"/>
      <c r="AG20" s="56"/>
      <c r="AH20" s="43"/>
      <c r="AI20" s="66"/>
      <c r="AJ20" s="56"/>
      <c r="AK20" s="56"/>
      <c r="AL20" s="43"/>
      <c r="AM20" s="56"/>
      <c r="AN20" s="56"/>
      <c r="AO20" s="76"/>
      <c r="AP20" s="71"/>
      <c r="AQ20" s="25"/>
      <c r="AR20" s="25"/>
      <c r="AS20" s="69"/>
      <c r="AV20" s="6"/>
      <c r="AW20" s="6"/>
      <c r="AX20" s="6"/>
      <c r="AY20" s="6"/>
      <c r="AZ20" s="6"/>
      <c r="BA20" s="6"/>
      <c r="BB20" s="6"/>
      <c r="BC20" s="6"/>
    </row>
    <row r="21" spans="2:55" ht="132.75" customHeight="1" x14ac:dyDescent="0.2">
      <c r="B21" s="73">
        <v>5</v>
      </c>
      <c r="C21" s="48"/>
      <c r="D21" s="35"/>
      <c r="E21" s="37"/>
      <c r="F21" s="37"/>
      <c r="G21" s="231" t="s">
        <v>211</v>
      </c>
      <c r="H21" s="40"/>
      <c r="I21" s="42"/>
      <c r="J21" s="59" t="s">
        <v>143</v>
      </c>
      <c r="K21" s="42" t="s">
        <v>144</v>
      </c>
      <c r="L21" s="42" t="s">
        <v>142</v>
      </c>
      <c r="M21" s="42"/>
      <c r="N21" s="47"/>
      <c r="O21" s="27"/>
      <c r="P21" s="28">
        <f t="shared" si="3"/>
        <v>0</v>
      </c>
      <c r="Q21" s="27"/>
      <c r="R21" s="40"/>
      <c r="S21" s="44"/>
      <c r="T21" s="50"/>
      <c r="U21" s="50"/>
      <c r="V21" s="50"/>
      <c r="W21" s="50"/>
      <c r="X21" s="50"/>
      <c r="Y21" s="53">
        <f t="shared" si="1"/>
        <v>0</v>
      </c>
      <c r="Z21" s="53">
        <f t="shared" si="2"/>
        <v>0</v>
      </c>
      <c r="AA21" s="33"/>
      <c r="AB21" s="50"/>
      <c r="AC21" s="50"/>
      <c r="AD21" s="50"/>
      <c r="AE21" s="55"/>
      <c r="AF21" s="55"/>
      <c r="AG21" s="55"/>
      <c r="AH21" s="42"/>
      <c r="AI21" s="39"/>
      <c r="AJ21" s="55"/>
      <c r="AK21" s="55"/>
      <c r="AL21" s="42"/>
      <c r="AM21" s="55"/>
      <c r="AN21" s="55"/>
      <c r="AO21" s="74"/>
      <c r="AP21" s="70"/>
      <c r="AQ21" s="24"/>
      <c r="AR21" s="24"/>
      <c r="AS21" s="69"/>
      <c r="AV21" s="6"/>
      <c r="AW21" s="6"/>
      <c r="AX21" s="6"/>
      <c r="AY21" s="6"/>
      <c r="AZ21" s="6"/>
      <c r="BA21" s="6"/>
      <c r="BB21" s="6"/>
      <c r="BC21" s="6"/>
    </row>
    <row r="22" spans="2:55" ht="36" x14ac:dyDescent="0.2">
      <c r="B22" s="75">
        <v>6</v>
      </c>
      <c r="C22" s="49"/>
      <c r="D22" s="36"/>
      <c r="E22" s="38"/>
      <c r="F22" s="38"/>
      <c r="G22" s="134" t="s">
        <v>209</v>
      </c>
      <c r="H22" s="41"/>
      <c r="I22" s="43"/>
      <c r="J22" s="60" t="s">
        <v>146</v>
      </c>
      <c r="K22" s="43" t="s">
        <v>147</v>
      </c>
      <c r="L22" s="43" t="s">
        <v>148</v>
      </c>
      <c r="M22" s="43"/>
      <c r="N22" s="46"/>
      <c r="O22" s="30"/>
      <c r="P22" s="31">
        <f t="shared" si="3"/>
        <v>0</v>
      </c>
      <c r="Q22" s="30"/>
      <c r="R22" s="41"/>
      <c r="S22" s="45"/>
      <c r="T22" s="51"/>
      <c r="U22" s="51"/>
      <c r="V22" s="51"/>
      <c r="W22" s="51"/>
      <c r="X22" s="51"/>
      <c r="Y22" s="54">
        <f t="shared" si="1"/>
        <v>0</v>
      </c>
      <c r="Z22" s="54">
        <f t="shared" si="2"/>
        <v>0</v>
      </c>
      <c r="AA22" s="34"/>
      <c r="AB22" s="51"/>
      <c r="AC22" s="51"/>
      <c r="AD22" s="51"/>
      <c r="AE22" s="56"/>
      <c r="AF22" s="56"/>
      <c r="AG22" s="56"/>
      <c r="AH22" s="43"/>
      <c r="AI22" s="66"/>
      <c r="AJ22" s="56"/>
      <c r="AK22" s="56"/>
      <c r="AL22" s="43"/>
      <c r="AM22" s="56"/>
      <c r="AN22" s="56"/>
      <c r="AO22" s="76"/>
      <c r="AP22" s="71"/>
      <c r="AQ22" s="25"/>
      <c r="AR22" s="25"/>
      <c r="AS22" s="69"/>
      <c r="AV22" s="6"/>
      <c r="AW22" s="6"/>
      <c r="AX22" s="6"/>
      <c r="AY22" s="6"/>
      <c r="AZ22" s="6"/>
      <c r="BA22" s="6"/>
      <c r="BB22" s="6"/>
      <c r="BC22" s="6"/>
    </row>
    <row r="23" spans="2:55" ht="13.5" customHeight="1" x14ac:dyDescent="0.2">
      <c r="B23" s="73">
        <v>7</v>
      </c>
      <c r="C23" s="112"/>
      <c r="D23" s="113"/>
      <c r="E23" s="114"/>
      <c r="F23" s="114"/>
      <c r="G23" s="232"/>
      <c r="H23" s="115"/>
      <c r="I23" s="116"/>
      <c r="J23" s="117"/>
      <c r="K23" s="116"/>
      <c r="L23" s="116"/>
      <c r="M23" s="116"/>
      <c r="N23" s="118"/>
      <c r="O23" s="119"/>
      <c r="P23" s="120">
        <f t="shared" si="3"/>
        <v>0</v>
      </c>
      <c r="Q23" s="119"/>
      <c r="R23" s="115"/>
      <c r="S23" s="121"/>
      <c r="T23" s="122"/>
      <c r="U23" s="122"/>
      <c r="V23" s="122"/>
      <c r="W23" s="122"/>
      <c r="X23" s="122"/>
      <c r="Y23" s="123"/>
      <c r="Z23" s="123"/>
      <c r="AA23" s="124"/>
      <c r="AB23" s="122"/>
      <c r="AC23" s="122"/>
      <c r="AD23" s="122"/>
      <c r="AE23" s="125"/>
      <c r="AF23" s="125"/>
      <c r="AG23" s="125"/>
      <c r="AH23" s="116"/>
      <c r="AI23" s="126"/>
      <c r="AJ23" s="125"/>
      <c r="AK23" s="125"/>
      <c r="AL23" s="116"/>
      <c r="AM23" s="125"/>
      <c r="AN23" s="125"/>
      <c r="AO23" s="127"/>
      <c r="AP23" s="70"/>
      <c r="AQ23" s="24"/>
      <c r="AR23" s="24"/>
      <c r="AS23" s="69"/>
      <c r="AV23" s="6"/>
      <c r="AW23" s="6"/>
      <c r="AX23" s="6"/>
      <c r="AY23" s="6"/>
      <c r="AZ23" s="6"/>
      <c r="BA23" s="6"/>
      <c r="BB23" s="6"/>
      <c r="BC23" s="6"/>
    </row>
    <row r="24" spans="2:55" ht="60" x14ac:dyDescent="0.2">
      <c r="B24" s="75">
        <v>8</v>
      </c>
      <c r="C24" s="49"/>
      <c r="D24" s="36"/>
      <c r="E24" s="38"/>
      <c r="F24" s="38"/>
      <c r="G24" s="134" t="s">
        <v>212</v>
      </c>
      <c r="H24" s="41"/>
      <c r="I24" s="43"/>
      <c r="J24" s="60" t="s">
        <v>149</v>
      </c>
      <c r="K24" s="43" t="s">
        <v>150</v>
      </c>
      <c r="L24" s="43" t="s">
        <v>151</v>
      </c>
      <c r="M24" s="43"/>
      <c r="N24" s="46"/>
      <c r="O24" s="30"/>
      <c r="P24" s="31">
        <f t="shared" si="3"/>
        <v>0</v>
      </c>
      <c r="Q24" s="30"/>
      <c r="R24" s="41"/>
      <c r="S24" s="45"/>
      <c r="T24" s="51"/>
      <c r="U24" s="51"/>
      <c r="V24" s="51"/>
      <c r="W24" s="51"/>
      <c r="X24" s="51"/>
      <c r="Y24" s="54">
        <f t="shared" si="1"/>
        <v>0</v>
      </c>
      <c r="Z24" s="54">
        <f t="shared" si="2"/>
        <v>0</v>
      </c>
      <c r="AA24" s="34"/>
      <c r="AB24" s="51"/>
      <c r="AC24" s="51"/>
      <c r="AD24" s="51"/>
      <c r="AE24" s="56"/>
      <c r="AF24" s="56"/>
      <c r="AG24" s="56"/>
      <c r="AH24" s="43"/>
      <c r="AI24" s="66"/>
      <c r="AJ24" s="56"/>
      <c r="AK24" s="56"/>
      <c r="AL24" s="43"/>
      <c r="AM24" s="56"/>
      <c r="AN24" s="56"/>
      <c r="AO24" s="76"/>
      <c r="AP24" s="71"/>
      <c r="AQ24" s="25"/>
      <c r="AR24" s="25"/>
      <c r="AS24" s="69"/>
      <c r="AV24" s="6"/>
      <c r="AW24" s="6"/>
      <c r="AX24" s="6"/>
      <c r="AY24" s="6"/>
      <c r="AZ24" s="6"/>
      <c r="BA24" s="6"/>
      <c r="BB24" s="6"/>
      <c r="BC24" s="6"/>
    </row>
    <row r="25" spans="2:55" ht="72" x14ac:dyDescent="0.2">
      <c r="B25" s="73">
        <v>9</v>
      </c>
      <c r="C25" s="48"/>
      <c r="D25" s="35"/>
      <c r="E25" s="37"/>
      <c r="F25" s="37"/>
      <c r="G25" s="231" t="s">
        <v>211</v>
      </c>
      <c r="H25" s="40"/>
      <c r="I25" s="42"/>
      <c r="J25" s="59" t="s">
        <v>152</v>
      </c>
      <c r="K25" s="42" t="s">
        <v>153</v>
      </c>
      <c r="L25" s="42" t="s">
        <v>154</v>
      </c>
      <c r="M25" s="42"/>
      <c r="N25" s="47"/>
      <c r="O25" s="27"/>
      <c r="P25" s="28">
        <f t="shared" si="3"/>
        <v>0</v>
      </c>
      <c r="Q25" s="27"/>
      <c r="R25" s="40"/>
      <c r="S25" s="44"/>
      <c r="T25" s="50"/>
      <c r="U25" s="50"/>
      <c r="V25" s="50"/>
      <c r="W25" s="50"/>
      <c r="X25" s="50"/>
      <c r="Y25" s="53">
        <f t="shared" si="1"/>
        <v>0</v>
      </c>
      <c r="Z25" s="53">
        <f t="shared" si="2"/>
        <v>0</v>
      </c>
      <c r="AA25" s="33"/>
      <c r="AB25" s="50"/>
      <c r="AC25" s="50"/>
      <c r="AD25" s="50"/>
      <c r="AE25" s="55"/>
      <c r="AF25" s="55"/>
      <c r="AG25" s="55"/>
      <c r="AH25" s="42"/>
      <c r="AI25" s="39"/>
      <c r="AJ25" s="55"/>
      <c r="AK25" s="55"/>
      <c r="AL25" s="42"/>
      <c r="AM25" s="55"/>
      <c r="AN25" s="55"/>
      <c r="AO25" s="74"/>
      <c r="AP25" s="70"/>
      <c r="AQ25" s="24"/>
      <c r="AR25" s="24"/>
      <c r="AS25" s="69"/>
      <c r="AV25" s="6"/>
      <c r="AW25" s="6"/>
      <c r="AX25" s="6"/>
      <c r="AY25" s="6"/>
      <c r="AZ25" s="6"/>
      <c r="BA25" s="6"/>
      <c r="BB25" s="6"/>
      <c r="BC25" s="6"/>
    </row>
    <row r="26" spans="2:55" ht="66" customHeight="1" x14ac:dyDescent="0.2">
      <c r="B26" s="75">
        <v>10</v>
      </c>
      <c r="C26" s="49"/>
      <c r="D26" s="36"/>
      <c r="E26" s="38"/>
      <c r="F26" s="38"/>
      <c r="G26" s="134" t="s">
        <v>213</v>
      </c>
      <c r="H26" s="41"/>
      <c r="I26" s="43"/>
      <c r="J26" s="60" t="s">
        <v>155</v>
      </c>
      <c r="K26" s="43" t="s">
        <v>175</v>
      </c>
      <c r="L26" s="43" t="s">
        <v>176</v>
      </c>
      <c r="M26" s="43"/>
      <c r="N26" s="46"/>
      <c r="O26" s="30"/>
      <c r="P26" s="31">
        <f t="shared" si="3"/>
        <v>0</v>
      </c>
      <c r="Q26" s="30"/>
      <c r="R26" s="41"/>
      <c r="S26" s="45"/>
      <c r="T26" s="51"/>
      <c r="U26" s="51"/>
      <c r="V26" s="51"/>
      <c r="W26" s="51"/>
      <c r="X26" s="51"/>
      <c r="Y26" s="54">
        <f t="shared" si="1"/>
        <v>0</v>
      </c>
      <c r="Z26" s="54">
        <f t="shared" si="2"/>
        <v>0</v>
      </c>
      <c r="AA26" s="34"/>
      <c r="AB26" s="51"/>
      <c r="AC26" s="51"/>
      <c r="AD26" s="51"/>
      <c r="AE26" s="56"/>
      <c r="AF26" s="56"/>
      <c r="AG26" s="56"/>
      <c r="AH26" s="43"/>
      <c r="AI26" s="66"/>
      <c r="AJ26" s="56"/>
      <c r="AK26" s="56"/>
      <c r="AL26" s="43"/>
      <c r="AM26" s="56"/>
      <c r="AN26" s="56"/>
      <c r="AO26" s="76"/>
      <c r="AP26" s="71"/>
      <c r="AQ26" s="25"/>
      <c r="AR26" s="25"/>
      <c r="AS26" s="69"/>
      <c r="AV26" s="6"/>
      <c r="AW26" s="6"/>
      <c r="AX26" s="6"/>
      <c r="AY26" s="6"/>
      <c r="AZ26" s="6"/>
      <c r="BA26" s="6"/>
      <c r="BB26" s="6"/>
      <c r="BC26" s="6"/>
    </row>
    <row r="27" spans="2:55" ht="84" x14ac:dyDescent="0.2">
      <c r="B27" s="73">
        <v>11</v>
      </c>
      <c r="C27" s="48"/>
      <c r="D27" s="35"/>
      <c r="E27" s="37"/>
      <c r="F27" s="37"/>
      <c r="G27" s="231" t="s">
        <v>211</v>
      </c>
      <c r="H27" s="40"/>
      <c r="I27" s="42"/>
      <c r="J27" s="59" t="s">
        <v>174</v>
      </c>
      <c r="K27" s="42" t="s">
        <v>173</v>
      </c>
      <c r="L27" s="42"/>
      <c r="M27" s="42"/>
      <c r="N27" s="47"/>
      <c r="O27" s="27"/>
      <c r="P27" s="28">
        <f t="shared" si="3"/>
        <v>0</v>
      </c>
      <c r="Q27" s="27"/>
      <c r="R27" s="40"/>
      <c r="S27" s="44"/>
      <c r="T27" s="50"/>
      <c r="U27" s="50"/>
      <c r="V27" s="50"/>
      <c r="W27" s="50"/>
      <c r="X27" s="50"/>
      <c r="Y27" s="53">
        <f t="shared" si="1"/>
        <v>0</v>
      </c>
      <c r="Z27" s="53">
        <f t="shared" si="2"/>
        <v>0</v>
      </c>
      <c r="AA27" s="33"/>
      <c r="AB27" s="50"/>
      <c r="AC27" s="50"/>
      <c r="AD27" s="50"/>
      <c r="AE27" s="55"/>
      <c r="AF27" s="55"/>
      <c r="AG27" s="55"/>
      <c r="AH27" s="42"/>
      <c r="AI27" s="39"/>
      <c r="AJ27" s="55"/>
      <c r="AK27" s="55"/>
      <c r="AL27" s="42"/>
      <c r="AM27" s="55"/>
      <c r="AN27" s="55"/>
      <c r="AO27" s="74"/>
      <c r="AP27" s="70"/>
      <c r="AQ27" s="24"/>
      <c r="AR27" s="24"/>
      <c r="AS27" s="69"/>
      <c r="AV27" s="6"/>
      <c r="AW27" s="6"/>
      <c r="AX27" s="6"/>
      <c r="AY27" s="6"/>
      <c r="AZ27" s="6"/>
      <c r="BA27" s="6"/>
      <c r="BB27" s="6"/>
      <c r="BC27" s="6"/>
    </row>
    <row r="28" spans="2:55" ht="48" x14ac:dyDescent="0.2">
      <c r="B28" s="75">
        <v>12</v>
      </c>
      <c r="C28" s="49"/>
      <c r="D28" s="36"/>
      <c r="E28" s="38"/>
      <c r="F28" s="38"/>
      <c r="G28" s="134" t="s">
        <v>214</v>
      </c>
      <c r="H28" s="41"/>
      <c r="I28" s="43"/>
      <c r="J28" s="60" t="s">
        <v>177</v>
      </c>
      <c r="K28" s="43" t="s">
        <v>178</v>
      </c>
      <c r="L28" s="43" t="s">
        <v>179</v>
      </c>
      <c r="M28" s="43"/>
      <c r="N28" s="46"/>
      <c r="O28" s="30"/>
      <c r="P28" s="31">
        <f t="shared" si="3"/>
        <v>0</v>
      </c>
      <c r="Q28" s="30"/>
      <c r="R28" s="41"/>
      <c r="S28" s="45"/>
      <c r="T28" s="51"/>
      <c r="U28" s="51"/>
      <c r="V28" s="51"/>
      <c r="W28" s="51"/>
      <c r="X28" s="51"/>
      <c r="Y28" s="54">
        <f t="shared" si="1"/>
        <v>0</v>
      </c>
      <c r="Z28" s="54">
        <f t="shared" si="2"/>
        <v>0</v>
      </c>
      <c r="AA28" s="34"/>
      <c r="AB28" s="51"/>
      <c r="AC28" s="51"/>
      <c r="AD28" s="51"/>
      <c r="AE28" s="56"/>
      <c r="AF28" s="56"/>
      <c r="AG28" s="56"/>
      <c r="AH28" s="43"/>
      <c r="AI28" s="66"/>
      <c r="AJ28" s="56"/>
      <c r="AK28" s="56"/>
      <c r="AL28" s="43"/>
      <c r="AM28" s="56"/>
      <c r="AN28" s="56"/>
      <c r="AO28" s="76"/>
      <c r="AP28" s="71"/>
      <c r="AQ28" s="25"/>
      <c r="AR28" s="25"/>
      <c r="AS28" s="69"/>
      <c r="AV28" s="6"/>
      <c r="AW28" s="6"/>
      <c r="AX28" s="6"/>
      <c r="AY28" s="6"/>
      <c r="AZ28" s="6"/>
      <c r="BA28" s="6"/>
      <c r="BB28" s="6"/>
      <c r="BC28" s="6"/>
    </row>
    <row r="29" spans="2:55" x14ac:dyDescent="0.2">
      <c r="B29" s="73">
        <v>13</v>
      </c>
      <c r="C29" s="48"/>
      <c r="D29" s="35"/>
      <c r="E29" s="37"/>
      <c r="F29" s="37"/>
      <c r="G29" s="231"/>
      <c r="H29" s="40"/>
      <c r="I29" s="42"/>
      <c r="J29" s="116"/>
      <c r="K29" s="116"/>
      <c r="L29" s="42"/>
      <c r="M29" s="42"/>
      <c r="N29" s="47"/>
      <c r="O29" s="27"/>
      <c r="P29" s="28">
        <f t="shared" si="3"/>
        <v>0</v>
      </c>
      <c r="Q29" s="27"/>
      <c r="R29" s="40"/>
      <c r="S29" s="44"/>
      <c r="T29" s="50"/>
      <c r="U29" s="50"/>
      <c r="V29" s="50"/>
      <c r="W29" s="50"/>
      <c r="X29" s="50"/>
      <c r="Y29" s="53">
        <f t="shared" si="1"/>
        <v>0</v>
      </c>
      <c r="Z29" s="53">
        <f t="shared" si="2"/>
        <v>0</v>
      </c>
      <c r="AA29" s="33"/>
      <c r="AB29" s="50"/>
      <c r="AC29" s="50"/>
      <c r="AD29" s="50"/>
      <c r="AE29" s="55"/>
      <c r="AF29" s="55"/>
      <c r="AG29" s="55"/>
      <c r="AH29" s="42"/>
      <c r="AI29" s="39"/>
      <c r="AJ29" s="55"/>
      <c r="AK29" s="55"/>
      <c r="AL29" s="42"/>
      <c r="AM29" s="55"/>
      <c r="AN29" s="55"/>
      <c r="AO29" s="74"/>
      <c r="AP29" s="70"/>
      <c r="AQ29" s="24"/>
      <c r="AR29" s="24"/>
      <c r="AS29" s="69"/>
      <c r="AV29" s="6"/>
      <c r="AW29" s="6"/>
      <c r="AX29" s="6"/>
      <c r="AY29" s="6"/>
      <c r="AZ29" s="6"/>
      <c r="BA29" s="6"/>
      <c r="BB29" s="6"/>
      <c r="BC29" s="6"/>
    </row>
    <row r="30" spans="2:55" ht="108" x14ac:dyDescent="0.2">
      <c r="B30" s="75">
        <v>14</v>
      </c>
      <c r="C30" s="49"/>
      <c r="D30" s="36"/>
      <c r="E30" s="38"/>
      <c r="F30" s="38"/>
      <c r="G30" s="134" t="s">
        <v>215</v>
      </c>
      <c r="H30" s="41"/>
      <c r="I30" s="43"/>
      <c r="J30" s="60" t="s">
        <v>156</v>
      </c>
      <c r="K30" s="43" t="s">
        <v>157</v>
      </c>
      <c r="L30" s="43" t="s">
        <v>158</v>
      </c>
      <c r="M30" s="128"/>
      <c r="N30" s="46"/>
      <c r="O30" s="30"/>
      <c r="P30" s="31">
        <f t="shared" si="3"/>
        <v>0</v>
      </c>
      <c r="Q30" s="30"/>
      <c r="R30" s="41"/>
      <c r="S30" s="45"/>
      <c r="T30" s="51"/>
      <c r="U30" s="51"/>
      <c r="V30" s="51"/>
      <c r="W30" s="51"/>
      <c r="X30" s="51"/>
      <c r="Y30" s="54">
        <f t="shared" si="1"/>
        <v>0</v>
      </c>
      <c r="Z30" s="54">
        <f t="shared" si="2"/>
        <v>0</v>
      </c>
      <c r="AA30" s="34"/>
      <c r="AB30" s="51"/>
      <c r="AC30" s="51"/>
      <c r="AD30" s="51"/>
      <c r="AE30" s="56"/>
      <c r="AF30" s="56"/>
      <c r="AG30" s="56"/>
      <c r="AH30" s="43"/>
      <c r="AI30" s="66"/>
      <c r="AJ30" s="56"/>
      <c r="AK30" s="56"/>
      <c r="AL30" s="43"/>
      <c r="AM30" s="56"/>
      <c r="AN30" s="56"/>
      <c r="AO30" s="76"/>
      <c r="AP30" s="71"/>
      <c r="AQ30" s="25"/>
      <c r="AR30" s="25"/>
      <c r="AS30" s="69"/>
      <c r="AV30" s="6"/>
      <c r="AW30" s="6"/>
      <c r="AX30" s="6"/>
      <c r="AY30" s="6"/>
      <c r="AZ30" s="6"/>
      <c r="BA30" s="6"/>
      <c r="BB30" s="6"/>
      <c r="BC30" s="6"/>
    </row>
    <row r="31" spans="2:55" ht="96" hidden="1" customHeight="1" x14ac:dyDescent="0.2">
      <c r="B31" s="73">
        <v>15</v>
      </c>
      <c r="C31" s="48"/>
      <c r="D31" s="35"/>
      <c r="E31" s="37"/>
      <c r="F31" s="37"/>
      <c r="G31" s="231"/>
      <c r="H31" s="40"/>
      <c r="I31" s="42"/>
      <c r="J31" s="59" t="s">
        <v>159</v>
      </c>
      <c r="K31" s="42" t="s">
        <v>160</v>
      </c>
      <c r="L31" s="42" t="s">
        <v>161</v>
      </c>
      <c r="M31" s="42"/>
      <c r="N31" s="47"/>
      <c r="O31" s="27"/>
      <c r="P31" s="28">
        <f t="shared" si="3"/>
        <v>0</v>
      </c>
      <c r="Q31" s="27"/>
      <c r="R31" s="40"/>
      <c r="S31" s="44"/>
      <c r="T31" s="50"/>
      <c r="U31" s="50"/>
      <c r="V31" s="50"/>
      <c r="W31" s="50"/>
      <c r="X31" s="50"/>
      <c r="Y31" s="53">
        <f t="shared" si="1"/>
        <v>0</v>
      </c>
      <c r="Z31" s="53">
        <f t="shared" si="2"/>
        <v>0</v>
      </c>
      <c r="AA31" s="33"/>
      <c r="AB31" s="50"/>
      <c r="AC31" s="50"/>
      <c r="AD31" s="50"/>
      <c r="AE31" s="55"/>
      <c r="AF31" s="55"/>
      <c r="AG31" s="55"/>
      <c r="AH31" s="42"/>
      <c r="AI31" s="39"/>
      <c r="AJ31" s="55"/>
      <c r="AK31" s="55"/>
      <c r="AL31" s="42"/>
      <c r="AM31" s="55"/>
      <c r="AN31" s="55"/>
      <c r="AO31" s="74"/>
      <c r="AP31" s="70"/>
      <c r="AQ31" s="24"/>
      <c r="AR31" s="24"/>
      <c r="AS31" s="69"/>
      <c r="AV31" s="6"/>
      <c r="AW31" s="6"/>
      <c r="AX31" s="6"/>
      <c r="AY31" s="6"/>
      <c r="AZ31" s="6"/>
      <c r="BA31" s="6"/>
      <c r="BB31" s="6"/>
      <c r="BC31" s="6"/>
    </row>
    <row r="32" spans="2:55" ht="75.75" hidden="1" customHeight="1" x14ac:dyDescent="0.2">
      <c r="B32" s="75">
        <v>16</v>
      </c>
      <c r="C32" s="49"/>
      <c r="D32" s="36"/>
      <c r="E32" s="38"/>
      <c r="F32" s="38"/>
      <c r="G32" s="134"/>
      <c r="H32" s="41"/>
      <c r="I32" s="43"/>
      <c r="J32" s="43" t="s">
        <v>162</v>
      </c>
      <c r="K32" s="43" t="s">
        <v>163</v>
      </c>
      <c r="L32" s="43" t="s">
        <v>164</v>
      </c>
      <c r="M32" s="43"/>
      <c r="N32" s="46"/>
      <c r="O32" s="30"/>
      <c r="P32" s="31">
        <f t="shared" si="3"/>
        <v>0</v>
      </c>
      <c r="Q32" s="30"/>
      <c r="R32" s="41"/>
      <c r="S32" s="45"/>
      <c r="T32" s="51"/>
      <c r="U32" s="51"/>
      <c r="V32" s="51"/>
      <c r="W32" s="51"/>
      <c r="X32" s="51"/>
      <c r="Y32" s="54">
        <f t="shared" si="1"/>
        <v>0</v>
      </c>
      <c r="Z32" s="54">
        <f t="shared" si="2"/>
        <v>0</v>
      </c>
      <c r="AA32" s="34"/>
      <c r="AB32" s="51"/>
      <c r="AC32" s="51"/>
      <c r="AD32" s="51"/>
      <c r="AE32" s="56"/>
      <c r="AF32" s="56"/>
      <c r="AG32" s="56"/>
      <c r="AH32" s="43"/>
      <c r="AI32" s="66"/>
      <c r="AJ32" s="56"/>
      <c r="AK32" s="56"/>
      <c r="AL32" s="43"/>
      <c r="AM32" s="56"/>
      <c r="AN32" s="56"/>
      <c r="AO32" s="76"/>
      <c r="AP32" s="71"/>
      <c r="AQ32" s="25"/>
      <c r="AR32" s="25"/>
      <c r="AS32" s="69"/>
      <c r="AV32" s="6"/>
      <c r="AW32" s="6"/>
      <c r="AX32" s="6"/>
      <c r="AY32" s="6"/>
      <c r="AZ32" s="6"/>
      <c r="BA32" s="6"/>
      <c r="BB32" s="6"/>
      <c r="BC32" s="6"/>
    </row>
    <row r="33" spans="1:65" ht="128.25" customHeight="1" x14ac:dyDescent="0.2">
      <c r="B33" s="73">
        <v>17</v>
      </c>
      <c r="C33" s="48"/>
      <c r="D33" s="35"/>
      <c r="E33" s="37"/>
      <c r="F33" s="37"/>
      <c r="G33" s="231"/>
      <c r="H33" s="40"/>
      <c r="I33" s="42"/>
      <c r="J33" s="59" t="s">
        <v>165</v>
      </c>
      <c r="K33" s="42" t="s">
        <v>166</v>
      </c>
      <c r="L33" s="42" t="s">
        <v>167</v>
      </c>
      <c r="M33" s="42"/>
      <c r="N33" s="47"/>
      <c r="O33" s="27"/>
      <c r="P33" s="28">
        <f t="shared" si="3"/>
        <v>0</v>
      </c>
      <c r="Q33" s="27"/>
      <c r="R33" s="40"/>
      <c r="S33" s="44"/>
      <c r="T33" s="50"/>
      <c r="U33" s="50"/>
      <c r="V33" s="50"/>
      <c r="W33" s="50"/>
      <c r="X33" s="50"/>
      <c r="Y33" s="53">
        <f t="shared" si="1"/>
        <v>0</v>
      </c>
      <c r="Z33" s="53">
        <f t="shared" si="2"/>
        <v>0</v>
      </c>
      <c r="AA33" s="33"/>
      <c r="AB33" s="50"/>
      <c r="AC33" s="50"/>
      <c r="AD33" s="50"/>
      <c r="AE33" s="55"/>
      <c r="AF33" s="55"/>
      <c r="AG33" s="55"/>
      <c r="AH33" s="42"/>
      <c r="AI33" s="39"/>
      <c r="AJ33" s="55"/>
      <c r="AK33" s="55"/>
      <c r="AL33" s="42"/>
      <c r="AM33" s="55"/>
      <c r="AN33" s="55"/>
      <c r="AO33" s="74"/>
      <c r="AP33" s="70"/>
      <c r="AQ33" s="24"/>
      <c r="AR33" s="24"/>
      <c r="AS33" s="69"/>
      <c r="AV33" s="6"/>
      <c r="AW33" s="6"/>
      <c r="AX33" s="6"/>
      <c r="AY33" s="6"/>
      <c r="AZ33" s="6"/>
      <c r="BA33" s="6"/>
      <c r="BB33" s="6"/>
      <c r="BC33" s="6"/>
    </row>
    <row r="34" spans="1:65" ht="96" x14ac:dyDescent="0.2">
      <c r="B34" s="75">
        <v>18</v>
      </c>
      <c r="C34" s="49"/>
      <c r="D34" s="36"/>
      <c r="E34" s="38"/>
      <c r="F34" s="38"/>
      <c r="G34" s="134" t="s">
        <v>211</v>
      </c>
      <c r="H34" s="41"/>
      <c r="I34" s="43"/>
      <c r="J34" s="60" t="s">
        <v>168</v>
      </c>
      <c r="K34" s="60" t="s">
        <v>169</v>
      </c>
      <c r="L34" s="60" t="s">
        <v>170</v>
      </c>
      <c r="M34" s="43"/>
      <c r="N34" s="46"/>
      <c r="O34" s="30"/>
      <c r="P34" s="31">
        <f t="shared" si="3"/>
        <v>0</v>
      </c>
      <c r="Q34" s="30"/>
      <c r="R34" s="41"/>
      <c r="S34" s="45"/>
      <c r="T34" s="51"/>
      <c r="U34" s="51"/>
      <c r="V34" s="51"/>
      <c r="W34" s="51"/>
      <c r="X34" s="51"/>
      <c r="Y34" s="54">
        <f t="shared" si="1"/>
        <v>0</v>
      </c>
      <c r="Z34" s="54">
        <f t="shared" si="2"/>
        <v>0</v>
      </c>
      <c r="AA34" s="34"/>
      <c r="AB34" s="51"/>
      <c r="AC34" s="51"/>
      <c r="AD34" s="51"/>
      <c r="AE34" s="56"/>
      <c r="AF34" s="56"/>
      <c r="AG34" s="56"/>
      <c r="AH34" s="43"/>
      <c r="AI34" s="66"/>
      <c r="AJ34" s="56"/>
      <c r="AK34" s="56"/>
      <c r="AL34" s="43"/>
      <c r="AM34" s="56"/>
      <c r="AN34" s="56"/>
      <c r="AO34" s="76"/>
      <c r="AP34" s="71"/>
      <c r="AQ34" s="25"/>
      <c r="AR34" s="25"/>
      <c r="AS34" s="69"/>
      <c r="AV34" s="6"/>
      <c r="AW34" s="6"/>
      <c r="AX34" s="6"/>
      <c r="AY34" s="6"/>
      <c r="AZ34" s="6"/>
      <c r="BA34" s="6"/>
      <c r="BB34" s="6"/>
      <c r="BC34" s="6"/>
    </row>
    <row r="35" spans="1:65" ht="85.5" customHeight="1" x14ac:dyDescent="0.2">
      <c r="B35" s="73">
        <v>19</v>
      </c>
      <c r="C35" s="48"/>
      <c r="D35" s="35"/>
      <c r="E35" s="37"/>
      <c r="F35" s="37"/>
      <c r="G35" s="231" t="s">
        <v>211</v>
      </c>
      <c r="H35" s="40"/>
      <c r="I35" s="42"/>
      <c r="J35" s="59" t="s">
        <v>180</v>
      </c>
      <c r="K35" s="59" t="s">
        <v>171</v>
      </c>
      <c r="L35" s="59" t="s">
        <v>172</v>
      </c>
      <c r="M35" s="42"/>
      <c r="N35" s="47"/>
      <c r="O35" s="27"/>
      <c r="P35" s="28">
        <f t="shared" si="3"/>
        <v>0</v>
      </c>
      <c r="Q35" s="27"/>
      <c r="R35" s="40"/>
      <c r="S35" s="44"/>
      <c r="T35" s="50"/>
      <c r="U35" s="50"/>
      <c r="V35" s="50"/>
      <c r="W35" s="50"/>
      <c r="X35" s="50"/>
      <c r="Y35" s="53">
        <f t="shared" si="1"/>
        <v>0</v>
      </c>
      <c r="Z35" s="53">
        <f t="shared" si="2"/>
        <v>0</v>
      </c>
      <c r="AA35" s="33"/>
      <c r="AB35" s="50"/>
      <c r="AC35" s="50"/>
      <c r="AD35" s="50"/>
      <c r="AE35" s="55"/>
      <c r="AF35" s="55"/>
      <c r="AG35" s="55"/>
      <c r="AH35" s="42"/>
      <c r="AI35" s="39"/>
      <c r="AJ35" s="55"/>
      <c r="AK35" s="55"/>
      <c r="AL35" s="42"/>
      <c r="AM35" s="55"/>
      <c r="AN35" s="55"/>
      <c r="AO35" s="74"/>
      <c r="AP35" s="70"/>
      <c r="AQ35" s="24"/>
      <c r="AR35" s="24"/>
      <c r="AS35" s="69"/>
      <c r="AV35" s="6"/>
      <c r="AW35" s="6"/>
      <c r="AX35" s="6"/>
      <c r="AY35" s="6"/>
      <c r="AZ35" s="6"/>
      <c r="BA35" s="6"/>
      <c r="BB35" s="6"/>
      <c r="BC35" s="6"/>
    </row>
    <row r="36" spans="1:65" ht="159" customHeight="1" x14ac:dyDescent="0.2">
      <c r="B36" s="75">
        <v>20</v>
      </c>
      <c r="C36" s="49"/>
      <c r="D36" s="36"/>
      <c r="E36" s="38"/>
      <c r="F36" s="38"/>
      <c r="G36" s="134" t="s">
        <v>216</v>
      </c>
      <c r="H36" s="41"/>
      <c r="I36" s="43"/>
      <c r="J36" s="60" t="s">
        <v>182</v>
      </c>
      <c r="K36" s="43" t="s">
        <v>181</v>
      </c>
      <c r="L36" s="43" t="s">
        <v>183</v>
      </c>
      <c r="M36" s="43"/>
      <c r="N36" s="46"/>
      <c r="O36" s="30"/>
      <c r="P36" s="31">
        <f t="shared" si="3"/>
        <v>0</v>
      </c>
      <c r="Q36" s="30"/>
      <c r="R36" s="41"/>
      <c r="S36" s="45"/>
      <c r="T36" s="51"/>
      <c r="U36" s="51"/>
      <c r="V36" s="51"/>
      <c r="W36" s="51"/>
      <c r="X36" s="51"/>
      <c r="Y36" s="54">
        <f t="shared" si="1"/>
        <v>0</v>
      </c>
      <c r="Z36" s="54">
        <f t="shared" si="2"/>
        <v>0</v>
      </c>
      <c r="AA36" s="34"/>
      <c r="AB36" s="51"/>
      <c r="AC36" s="51"/>
      <c r="AD36" s="51"/>
      <c r="AE36" s="56"/>
      <c r="AF36" s="56"/>
      <c r="AG36" s="56"/>
      <c r="AH36" s="43"/>
      <c r="AI36" s="66"/>
      <c r="AJ36" s="56"/>
      <c r="AK36" s="56"/>
      <c r="AL36" s="43"/>
      <c r="AM36" s="56"/>
      <c r="AN36" s="56"/>
      <c r="AO36" s="76"/>
      <c r="AP36" s="71"/>
      <c r="AQ36" s="25"/>
      <c r="AR36" s="25"/>
      <c r="AS36" s="69"/>
      <c r="AV36" s="6"/>
      <c r="AW36" s="6"/>
      <c r="AX36" s="6"/>
      <c r="AY36" s="6"/>
      <c r="AZ36" s="6"/>
      <c r="BA36" s="6"/>
      <c r="BB36" s="6"/>
      <c r="BC36" s="6"/>
    </row>
    <row r="37" spans="1:65" ht="72" x14ac:dyDescent="0.2">
      <c r="B37" s="73">
        <v>21</v>
      </c>
      <c r="C37" s="48"/>
      <c r="D37" s="35"/>
      <c r="E37" s="37"/>
      <c r="F37" s="37"/>
      <c r="G37" s="231" t="s">
        <v>217</v>
      </c>
      <c r="H37" s="40"/>
      <c r="I37" s="42"/>
      <c r="J37" s="59" t="s">
        <v>185</v>
      </c>
      <c r="K37" s="42" t="s">
        <v>184</v>
      </c>
      <c r="L37" s="42" t="s">
        <v>142</v>
      </c>
      <c r="M37" s="42"/>
      <c r="N37" s="47"/>
      <c r="O37" s="27"/>
      <c r="P37" s="28">
        <f t="shared" si="3"/>
        <v>0</v>
      </c>
      <c r="Q37" s="27"/>
      <c r="R37" s="40"/>
      <c r="S37" s="44"/>
      <c r="T37" s="50"/>
      <c r="U37" s="50"/>
      <c r="V37" s="50"/>
      <c r="W37" s="50"/>
      <c r="X37" s="50"/>
      <c r="Y37" s="53">
        <f t="shared" si="1"/>
        <v>0</v>
      </c>
      <c r="Z37" s="53">
        <f t="shared" si="2"/>
        <v>0</v>
      </c>
      <c r="AA37" s="33"/>
      <c r="AB37" s="50"/>
      <c r="AC37" s="50"/>
      <c r="AD37" s="50"/>
      <c r="AE37" s="55"/>
      <c r="AF37" s="55"/>
      <c r="AG37" s="55"/>
      <c r="AH37" s="42"/>
      <c r="AI37" s="39"/>
      <c r="AJ37" s="55"/>
      <c r="AK37" s="55"/>
      <c r="AL37" s="42"/>
      <c r="AM37" s="55"/>
      <c r="AN37" s="55"/>
      <c r="AO37" s="74"/>
      <c r="AP37" s="70"/>
      <c r="AQ37" s="24"/>
      <c r="AR37" s="24"/>
      <c r="AS37" s="69"/>
      <c r="AV37" s="6"/>
      <c r="AW37" s="6"/>
      <c r="AX37" s="6"/>
      <c r="AY37" s="6"/>
      <c r="AZ37" s="6"/>
      <c r="BA37" s="6"/>
      <c r="BB37" s="6"/>
      <c r="BC37" s="6"/>
    </row>
    <row r="38" spans="1:65" s="131" customFormat="1" ht="108" x14ac:dyDescent="0.2">
      <c r="A38" s="136"/>
      <c r="B38" s="75">
        <v>22</v>
      </c>
      <c r="C38" s="134"/>
      <c r="D38" s="134"/>
      <c r="E38" s="134"/>
      <c r="F38" s="134"/>
      <c r="G38" s="134" t="s">
        <v>218</v>
      </c>
      <c r="H38" s="138"/>
      <c r="I38" s="140"/>
      <c r="J38" s="133" t="s">
        <v>186</v>
      </c>
      <c r="K38" s="140" t="s">
        <v>187</v>
      </c>
      <c r="L38" s="140" t="s">
        <v>188</v>
      </c>
      <c r="M38" s="140"/>
      <c r="N38" s="139"/>
      <c r="O38" s="139"/>
      <c r="P38" s="132">
        <f t="shared" si="3"/>
        <v>0</v>
      </c>
      <c r="Q38" s="139"/>
      <c r="R38" s="138"/>
      <c r="S38" s="138"/>
      <c r="T38" s="138"/>
      <c r="U38" s="138"/>
      <c r="V38" s="138"/>
      <c r="W38" s="138"/>
      <c r="X38" s="138"/>
      <c r="Y38" s="137">
        <f t="shared" si="1"/>
        <v>0</v>
      </c>
      <c r="Z38" s="137">
        <f t="shared" si="2"/>
        <v>0</v>
      </c>
      <c r="AA38" s="137"/>
      <c r="AB38" s="138"/>
      <c r="AC38" s="138"/>
      <c r="AD38" s="138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2"/>
      <c r="AQ38" s="142"/>
      <c r="AR38" s="142"/>
      <c r="AS38" s="143"/>
      <c r="AT38" s="143"/>
      <c r="AU38" s="143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</row>
    <row r="39" spans="1:65" s="144" customFormat="1" ht="48" x14ac:dyDescent="0.2">
      <c r="B39" s="73">
        <v>23</v>
      </c>
      <c r="C39" s="145"/>
      <c r="D39" s="145"/>
      <c r="E39" s="145"/>
      <c r="F39" s="145"/>
      <c r="G39" s="145" t="s">
        <v>219</v>
      </c>
      <c r="H39" s="146"/>
      <c r="I39" s="147"/>
      <c r="J39" s="148" t="s">
        <v>189</v>
      </c>
      <c r="K39" s="147" t="s">
        <v>190</v>
      </c>
      <c r="L39" s="147" t="s">
        <v>191</v>
      </c>
      <c r="M39" s="147" t="s">
        <v>65</v>
      </c>
      <c r="N39" s="146"/>
      <c r="O39" s="146"/>
      <c r="P39" s="149">
        <v>0</v>
      </c>
      <c r="Q39" s="146"/>
      <c r="R39" s="146" t="s">
        <v>33</v>
      </c>
      <c r="S39" s="146">
        <v>5</v>
      </c>
      <c r="T39" s="146">
        <v>5</v>
      </c>
      <c r="U39" s="146">
        <v>2</v>
      </c>
      <c r="V39" s="146">
        <v>3</v>
      </c>
      <c r="W39" s="146">
        <v>3</v>
      </c>
      <c r="X39" s="146">
        <v>3</v>
      </c>
      <c r="Y39" s="149">
        <v>5</v>
      </c>
      <c r="Z39" s="149">
        <v>25</v>
      </c>
      <c r="AA39" s="149"/>
      <c r="AB39" s="146" t="s">
        <v>15</v>
      </c>
      <c r="AC39" s="146"/>
      <c r="AD39" s="146"/>
      <c r="AE39" s="147" t="s">
        <v>192</v>
      </c>
      <c r="AF39" s="147" t="s">
        <v>193</v>
      </c>
      <c r="AG39" s="147" t="s">
        <v>193</v>
      </c>
      <c r="AH39" s="147"/>
      <c r="AI39" s="147" t="s">
        <v>80</v>
      </c>
      <c r="AJ39" s="147"/>
      <c r="AK39" s="147"/>
      <c r="AL39" s="147"/>
      <c r="AM39" s="147" t="s">
        <v>97</v>
      </c>
      <c r="AN39" s="147"/>
      <c r="AO39" s="147"/>
      <c r="AP39" s="150"/>
      <c r="AQ39" s="150"/>
      <c r="AR39" s="150"/>
      <c r="AS39" s="151"/>
      <c r="AT39" s="151"/>
      <c r="AU39" s="151"/>
    </row>
    <row r="40" spans="1:65" s="131" customFormat="1" ht="48" x14ac:dyDescent="0.2">
      <c r="A40" s="136"/>
      <c r="B40" s="75">
        <v>24</v>
      </c>
      <c r="C40" s="138"/>
      <c r="D40" s="138"/>
      <c r="E40" s="138"/>
      <c r="F40" s="138"/>
      <c r="G40" s="135" t="s">
        <v>220</v>
      </c>
      <c r="H40" s="138"/>
      <c r="I40" s="138"/>
      <c r="J40" s="140" t="s">
        <v>194</v>
      </c>
      <c r="K40" s="140" t="s">
        <v>195</v>
      </c>
      <c r="L40" s="140" t="s">
        <v>196</v>
      </c>
      <c r="M40" s="138" t="s">
        <v>65</v>
      </c>
      <c r="N40" s="138"/>
      <c r="O40" s="138"/>
      <c r="P40" s="138">
        <v>0</v>
      </c>
      <c r="Q40" s="138"/>
      <c r="R40" s="138" t="s">
        <v>33</v>
      </c>
      <c r="S40" s="138">
        <v>3</v>
      </c>
      <c r="T40" s="138">
        <v>3</v>
      </c>
      <c r="U40" s="138">
        <v>4</v>
      </c>
      <c r="V40" s="138">
        <v>3</v>
      </c>
      <c r="W40" s="138">
        <v>4</v>
      </c>
      <c r="X40" s="138">
        <v>1</v>
      </c>
      <c r="Y40" s="138">
        <v>4</v>
      </c>
      <c r="Z40" s="138">
        <v>12</v>
      </c>
      <c r="AA40" s="138"/>
      <c r="AB40" s="138" t="s">
        <v>14</v>
      </c>
      <c r="AC40" s="138"/>
      <c r="AD40" s="138"/>
      <c r="AE40" s="138" t="s">
        <v>197</v>
      </c>
      <c r="AF40" s="138" t="s">
        <v>198</v>
      </c>
      <c r="AG40" s="138" t="s">
        <v>199</v>
      </c>
      <c r="AH40" s="138"/>
      <c r="AI40" s="138"/>
      <c r="AJ40" s="138"/>
      <c r="AK40" s="138" t="s">
        <v>97</v>
      </c>
      <c r="AL40" s="138"/>
      <c r="AM40" s="138"/>
      <c r="AN40" s="138"/>
      <c r="AO40" s="138"/>
      <c r="AP40" s="142"/>
      <c r="AQ40" s="142"/>
      <c r="AR40" s="142"/>
      <c r="AS40" s="143"/>
      <c r="AT40" s="143"/>
      <c r="AU40" s="143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</row>
    <row r="41" spans="1:65" s="131" customFormat="1" ht="48" x14ac:dyDescent="0.2">
      <c r="A41" s="136"/>
      <c r="B41" s="73">
        <v>25</v>
      </c>
      <c r="C41" s="145"/>
      <c r="D41" s="145"/>
      <c r="E41" s="145"/>
      <c r="F41" s="145"/>
      <c r="G41" s="145" t="s">
        <v>211</v>
      </c>
      <c r="H41" s="146"/>
      <c r="I41" s="147"/>
      <c r="J41" s="148" t="s">
        <v>200</v>
      </c>
      <c r="K41" s="148" t="s">
        <v>201</v>
      </c>
      <c r="L41" s="148" t="s">
        <v>202</v>
      </c>
      <c r="M41" s="145" t="s">
        <v>66</v>
      </c>
      <c r="N41" s="145"/>
      <c r="O41" s="146"/>
      <c r="P41" s="147">
        <v>0</v>
      </c>
      <c r="Q41" s="145"/>
      <c r="R41" s="145" t="s">
        <v>33</v>
      </c>
      <c r="S41" s="145">
        <v>5</v>
      </c>
      <c r="T41" s="145">
        <v>1</v>
      </c>
      <c r="U41" s="145">
        <v>2</v>
      </c>
      <c r="V41" s="146">
        <v>3</v>
      </c>
      <c r="W41" s="147">
        <v>3</v>
      </c>
      <c r="X41" s="145">
        <v>1</v>
      </c>
      <c r="Y41" s="145">
        <v>3</v>
      </c>
      <c r="Z41" s="145">
        <v>15</v>
      </c>
      <c r="AA41" s="145"/>
      <c r="AB41" s="145" t="s">
        <v>16</v>
      </c>
      <c r="AC41" s="146"/>
      <c r="AD41" s="147"/>
      <c r="AE41" s="145" t="s">
        <v>197</v>
      </c>
      <c r="AF41" s="145" t="s">
        <v>199</v>
      </c>
      <c r="AG41" s="145" t="s">
        <v>199</v>
      </c>
      <c r="AH41" s="145"/>
      <c r="AI41" s="145"/>
      <c r="AJ41" s="146"/>
      <c r="AK41" s="147" t="s">
        <v>97</v>
      </c>
      <c r="AL41" s="145"/>
      <c r="AM41" s="145"/>
      <c r="AN41" s="145"/>
      <c r="AO41" s="145"/>
      <c r="AP41" s="141"/>
      <c r="AQ41" s="141"/>
      <c r="AR41" s="141"/>
      <c r="AS41" s="143"/>
      <c r="AT41" s="143"/>
      <c r="AU41" s="143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</row>
    <row r="42" spans="1:65" s="131" customFormat="1" ht="60" x14ac:dyDescent="0.2">
      <c r="A42" s="136"/>
      <c r="B42" s="75">
        <v>26</v>
      </c>
      <c r="C42" s="145"/>
      <c r="D42" s="145"/>
      <c r="E42" s="145"/>
      <c r="F42" s="145"/>
      <c r="G42" s="145" t="s">
        <v>221</v>
      </c>
      <c r="H42" s="146"/>
      <c r="I42" s="147"/>
      <c r="J42" s="148" t="s">
        <v>203</v>
      </c>
      <c r="K42" s="148" t="s">
        <v>204</v>
      </c>
      <c r="L42" s="148" t="s">
        <v>205</v>
      </c>
      <c r="M42" s="145" t="s">
        <v>65</v>
      </c>
      <c r="N42" s="145"/>
      <c r="O42" s="146"/>
      <c r="P42" s="147">
        <v>0</v>
      </c>
      <c r="Q42" s="145"/>
      <c r="R42" s="145" t="s">
        <v>33</v>
      </c>
      <c r="S42" s="145">
        <v>3</v>
      </c>
      <c r="T42" s="145">
        <v>3</v>
      </c>
      <c r="U42" s="145">
        <v>5</v>
      </c>
      <c r="V42" s="146">
        <v>4</v>
      </c>
      <c r="W42" s="147">
        <v>5</v>
      </c>
      <c r="X42" s="145">
        <v>4</v>
      </c>
      <c r="Y42" s="145">
        <v>5</v>
      </c>
      <c r="Z42" s="145">
        <v>15</v>
      </c>
      <c r="AA42" s="145"/>
      <c r="AB42" s="145" t="s">
        <v>16</v>
      </c>
      <c r="AC42" s="146"/>
      <c r="AD42" s="147"/>
      <c r="AE42" s="145" t="s">
        <v>206</v>
      </c>
      <c r="AF42" s="145" t="s">
        <v>207</v>
      </c>
      <c r="AG42" s="145" t="s">
        <v>199</v>
      </c>
      <c r="AH42" s="145"/>
      <c r="AI42" s="145"/>
      <c r="AJ42" s="146"/>
      <c r="AK42" s="147" t="s">
        <v>97</v>
      </c>
      <c r="AL42" s="145"/>
      <c r="AM42" s="145"/>
      <c r="AN42" s="145"/>
      <c r="AO42" s="145"/>
      <c r="AP42" s="142"/>
      <c r="AQ42" s="142"/>
      <c r="AR42" s="142"/>
      <c r="AS42" s="143"/>
      <c r="AT42" s="143"/>
      <c r="AU42" s="143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</row>
    <row r="43" spans="1:65" x14ac:dyDescent="0.2">
      <c r="B43" s="75"/>
      <c r="C43" s="49"/>
      <c r="D43" s="36"/>
      <c r="E43" s="38"/>
      <c r="F43" s="38"/>
      <c r="G43" s="134"/>
      <c r="H43" s="41"/>
      <c r="I43" s="43"/>
      <c r="J43" s="60"/>
      <c r="K43" s="43"/>
      <c r="L43" s="43"/>
      <c r="M43" s="43"/>
      <c r="N43" s="46"/>
      <c r="O43" s="30"/>
      <c r="P43" s="31">
        <f t="shared" si="3"/>
        <v>0</v>
      </c>
      <c r="Q43" s="30"/>
      <c r="R43" s="41"/>
      <c r="S43" s="45"/>
      <c r="T43" s="51"/>
      <c r="U43" s="51"/>
      <c r="V43" s="51"/>
      <c r="W43" s="51"/>
      <c r="X43" s="51"/>
      <c r="Y43" s="54">
        <f t="shared" si="1"/>
        <v>0</v>
      </c>
      <c r="Z43" s="54">
        <f t="shared" si="2"/>
        <v>0</v>
      </c>
      <c r="AA43" s="34"/>
      <c r="AB43" s="51"/>
      <c r="AC43" s="51"/>
      <c r="AD43" s="51"/>
      <c r="AE43" s="56"/>
      <c r="AF43" s="56"/>
      <c r="AG43" s="56"/>
      <c r="AH43" s="43"/>
      <c r="AI43" s="66"/>
      <c r="AJ43" s="56"/>
      <c r="AK43" s="56"/>
      <c r="AL43" s="43"/>
      <c r="AM43" s="56"/>
      <c r="AN43" s="56"/>
      <c r="AO43" s="76"/>
      <c r="AP43" s="71"/>
      <c r="AQ43" s="25"/>
      <c r="AR43" s="25"/>
      <c r="AS43" s="69"/>
      <c r="AV43" s="6"/>
      <c r="AW43" s="6"/>
      <c r="AX43" s="6"/>
      <c r="AY43" s="6"/>
      <c r="AZ43" s="6"/>
      <c r="BA43" s="6"/>
      <c r="BB43" s="6"/>
      <c r="BC43" s="6"/>
    </row>
    <row r="44" spans="1:65" x14ac:dyDescent="0.2">
      <c r="B44" s="73"/>
      <c r="C44" s="48"/>
      <c r="D44" s="35"/>
      <c r="E44" s="37"/>
      <c r="F44" s="37"/>
      <c r="G44" s="231"/>
      <c r="H44" s="40"/>
      <c r="I44" s="42"/>
      <c r="J44" s="42"/>
      <c r="K44" s="42"/>
      <c r="L44" s="42"/>
      <c r="M44" s="42"/>
      <c r="N44" s="47"/>
      <c r="O44" s="27"/>
      <c r="P44" s="28">
        <f t="shared" si="3"/>
        <v>0</v>
      </c>
      <c r="Q44" s="27"/>
      <c r="R44" s="40"/>
      <c r="S44" s="44"/>
      <c r="T44" s="50"/>
      <c r="U44" s="50"/>
      <c r="V44" s="50"/>
      <c r="W44" s="50"/>
      <c r="X44" s="50"/>
      <c r="Y44" s="53">
        <f t="shared" si="1"/>
        <v>0</v>
      </c>
      <c r="Z44" s="53">
        <f t="shared" si="2"/>
        <v>0</v>
      </c>
      <c r="AA44" s="33"/>
      <c r="AB44" s="50"/>
      <c r="AC44" s="50"/>
      <c r="AD44" s="50"/>
      <c r="AE44" s="55"/>
      <c r="AF44" s="55"/>
      <c r="AG44" s="55"/>
      <c r="AH44" s="42"/>
      <c r="AI44" s="39"/>
      <c r="AJ44" s="55"/>
      <c r="AK44" s="55"/>
      <c r="AL44" s="42"/>
      <c r="AM44" s="55"/>
      <c r="AN44" s="55"/>
      <c r="AO44" s="74"/>
      <c r="AP44" s="70"/>
      <c r="AQ44" s="24"/>
      <c r="AR44" s="24"/>
      <c r="AS44" s="69"/>
      <c r="AV44" s="6"/>
      <c r="AW44" s="6"/>
      <c r="AX44" s="6"/>
      <c r="AY44" s="6"/>
      <c r="AZ44" s="6"/>
      <c r="BA44" s="6"/>
      <c r="BB44" s="6"/>
      <c r="BC44" s="6"/>
    </row>
    <row r="45" spans="1:65" x14ac:dyDescent="0.2">
      <c r="B45" s="75"/>
      <c r="C45" s="49"/>
      <c r="D45" s="36"/>
      <c r="E45" s="38"/>
      <c r="F45" s="38"/>
      <c r="G45" s="134"/>
      <c r="H45" s="41"/>
      <c r="I45" s="43"/>
      <c r="J45" s="43"/>
      <c r="K45" s="43"/>
      <c r="L45" s="43"/>
      <c r="M45" s="43"/>
      <c r="N45" s="46"/>
      <c r="O45" s="30"/>
      <c r="P45" s="31">
        <f t="shared" si="3"/>
        <v>0</v>
      </c>
      <c r="Q45" s="30"/>
      <c r="R45" s="41"/>
      <c r="S45" s="45"/>
      <c r="T45" s="51"/>
      <c r="U45" s="51"/>
      <c r="V45" s="51"/>
      <c r="W45" s="51"/>
      <c r="X45" s="51"/>
      <c r="Y45" s="54">
        <f t="shared" si="1"/>
        <v>0</v>
      </c>
      <c r="Z45" s="54">
        <f t="shared" si="2"/>
        <v>0</v>
      </c>
      <c r="AA45" s="34"/>
      <c r="AB45" s="51"/>
      <c r="AC45" s="51"/>
      <c r="AD45" s="51"/>
      <c r="AE45" s="56"/>
      <c r="AF45" s="56"/>
      <c r="AG45" s="56"/>
      <c r="AH45" s="43"/>
      <c r="AI45" s="66"/>
      <c r="AJ45" s="56"/>
      <c r="AK45" s="56"/>
      <c r="AL45" s="43"/>
      <c r="AM45" s="56"/>
      <c r="AN45" s="56"/>
      <c r="AO45" s="76"/>
      <c r="AP45" s="71"/>
      <c r="AQ45" s="25"/>
      <c r="AR45" s="25"/>
      <c r="AS45" s="69"/>
      <c r="AV45" s="6"/>
      <c r="AW45" s="6"/>
      <c r="AX45" s="6"/>
      <c r="AY45" s="6"/>
      <c r="AZ45" s="6"/>
      <c r="BA45" s="6"/>
      <c r="BB45" s="6"/>
      <c r="BC45" s="6"/>
    </row>
    <row r="46" spans="1:65" x14ac:dyDescent="0.2">
      <c r="B46" s="73"/>
      <c r="C46" s="48"/>
      <c r="D46" s="35"/>
      <c r="E46" s="37"/>
      <c r="F46" s="37"/>
      <c r="G46" s="231"/>
      <c r="H46" s="40"/>
      <c r="I46" s="42"/>
      <c r="J46" s="42"/>
      <c r="K46" s="42"/>
      <c r="L46" s="42"/>
      <c r="M46" s="42"/>
      <c r="N46" s="47"/>
      <c r="O46" s="27"/>
      <c r="P46" s="28">
        <f t="shared" si="3"/>
        <v>0</v>
      </c>
      <c r="Q46" s="27"/>
      <c r="R46" s="40"/>
      <c r="S46" s="44"/>
      <c r="T46" s="50"/>
      <c r="U46" s="50"/>
      <c r="V46" s="50"/>
      <c r="W46" s="50"/>
      <c r="X46" s="50"/>
      <c r="Y46" s="53">
        <f t="shared" si="1"/>
        <v>0</v>
      </c>
      <c r="Z46" s="53">
        <f t="shared" si="2"/>
        <v>0</v>
      </c>
      <c r="AA46" s="33"/>
      <c r="AB46" s="50"/>
      <c r="AC46" s="50"/>
      <c r="AD46" s="50"/>
      <c r="AE46" s="55"/>
      <c r="AF46" s="55"/>
      <c r="AG46" s="55"/>
      <c r="AH46" s="42"/>
      <c r="AI46" s="39"/>
      <c r="AJ46" s="55"/>
      <c r="AK46" s="55"/>
      <c r="AL46" s="42"/>
      <c r="AM46" s="55"/>
      <c r="AN46" s="55"/>
      <c r="AO46" s="74"/>
      <c r="AP46" s="70"/>
      <c r="AQ46" s="24"/>
      <c r="AR46" s="24"/>
      <c r="AS46" s="69"/>
      <c r="AV46" s="6"/>
      <c r="AW46" s="6"/>
      <c r="AX46" s="6"/>
      <c r="AY46" s="6"/>
      <c r="AZ46" s="6"/>
      <c r="BA46" s="6"/>
      <c r="BB46" s="6"/>
      <c r="BC46" s="6"/>
    </row>
    <row r="47" spans="1:65" ht="15" thickBot="1" x14ac:dyDescent="0.25">
      <c r="B47" s="77"/>
      <c r="C47" s="78"/>
      <c r="D47" s="78"/>
      <c r="E47" s="79"/>
      <c r="F47" s="79"/>
      <c r="G47" s="233"/>
      <c r="H47" s="80"/>
      <c r="I47" s="81"/>
      <c r="J47" s="82"/>
      <c r="K47" s="81"/>
      <c r="L47" s="83"/>
      <c r="M47" s="81"/>
      <c r="N47" s="84"/>
      <c r="O47" s="85"/>
      <c r="P47" s="86">
        <f t="shared" si="3"/>
        <v>0</v>
      </c>
      <c r="Q47" s="85"/>
      <c r="R47" s="80"/>
      <c r="S47" s="87"/>
      <c r="T47" s="88"/>
      <c r="U47" s="88"/>
      <c r="V47" s="88"/>
      <c r="W47" s="88"/>
      <c r="X47" s="88"/>
      <c r="Y47" s="89">
        <f t="shared" si="1"/>
        <v>0</v>
      </c>
      <c r="Z47" s="89">
        <f t="shared" si="2"/>
        <v>0</v>
      </c>
      <c r="AA47" s="90"/>
      <c r="AB47" s="88"/>
      <c r="AC47" s="88"/>
      <c r="AD47" s="88"/>
      <c r="AE47" s="91"/>
      <c r="AF47" s="91"/>
      <c r="AG47" s="91"/>
      <c r="AH47" s="81"/>
      <c r="AI47" s="83"/>
      <c r="AJ47" s="91"/>
      <c r="AK47" s="91"/>
      <c r="AL47" s="81"/>
      <c r="AM47" s="91"/>
      <c r="AN47" s="91"/>
      <c r="AO47" s="92"/>
      <c r="AP47" s="72"/>
      <c r="AQ47" s="26"/>
      <c r="AR47" s="26"/>
      <c r="AS47" s="69"/>
      <c r="AV47" s="6"/>
      <c r="AW47" s="6"/>
      <c r="AX47" s="6"/>
      <c r="AY47" s="6"/>
      <c r="AZ47" s="6"/>
      <c r="BA47" s="6"/>
      <c r="BB47" s="6"/>
      <c r="BC47" s="6"/>
    </row>
    <row r="48" spans="1:65" x14ac:dyDescent="0.2">
      <c r="B48" s="5"/>
      <c r="C48" s="5"/>
      <c r="D48" s="5"/>
      <c r="E48" s="5"/>
      <c r="F48" s="5"/>
      <c r="G48" s="5"/>
      <c r="H48" s="5"/>
      <c r="I48" s="5"/>
      <c r="J48" s="5"/>
      <c r="K48" s="6"/>
      <c r="L48" s="6"/>
      <c r="M48" s="6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6"/>
      <c r="AC48" s="6"/>
      <c r="AD48" s="6"/>
      <c r="AE48" s="6"/>
      <c r="AF48" s="5"/>
      <c r="AG48" s="5"/>
      <c r="AH48" s="5"/>
      <c r="AI48" s="5"/>
      <c r="AJ48" s="5"/>
      <c r="AK48" s="5"/>
      <c r="AL48" s="5"/>
      <c r="AM48" s="5"/>
      <c r="AN48" s="5"/>
      <c r="AO48" s="5"/>
      <c r="AV48" s="6"/>
      <c r="AW48" s="6"/>
      <c r="AX48" s="6"/>
      <c r="AY48" s="6"/>
      <c r="AZ48" s="6"/>
      <c r="BA48" s="6"/>
      <c r="BB48" s="6"/>
      <c r="BC48" s="6"/>
    </row>
    <row r="49" spans="2:55" x14ac:dyDescent="0.2">
      <c r="B49" s="5"/>
      <c r="C49" s="5"/>
      <c r="D49" s="5"/>
      <c r="E49" s="5"/>
      <c r="F49" s="5"/>
      <c r="G49" s="5"/>
      <c r="H49" s="5"/>
      <c r="I49" s="5"/>
      <c r="J49" s="5"/>
      <c r="K49" s="6"/>
      <c r="L49" s="6"/>
      <c r="M49" s="6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6"/>
      <c r="AC49" s="6"/>
      <c r="AD49" s="6"/>
      <c r="AE49" s="6"/>
      <c r="AF49" s="5"/>
      <c r="AG49" s="5"/>
      <c r="AH49" s="5"/>
      <c r="AI49" s="5"/>
      <c r="AJ49" s="5"/>
      <c r="AK49" s="5"/>
      <c r="AL49" s="5"/>
      <c r="AM49" s="5"/>
      <c r="AN49" s="5"/>
      <c r="AO49" s="5"/>
      <c r="AV49" s="6"/>
      <c r="AW49" s="6"/>
      <c r="AX49" s="6"/>
      <c r="AY49" s="6"/>
      <c r="AZ49" s="6"/>
      <c r="BA49" s="6"/>
      <c r="BB49" s="6"/>
      <c r="BC49" s="6"/>
    </row>
    <row r="50" spans="2:55" x14ac:dyDescent="0.2">
      <c r="B50" s="5"/>
      <c r="C50" s="5"/>
      <c r="D50" s="5"/>
      <c r="E50" s="5"/>
      <c r="F50" s="5"/>
      <c r="G50" s="5"/>
      <c r="H50" s="5"/>
      <c r="I50" s="5"/>
      <c r="J50" s="5"/>
      <c r="K50" s="6"/>
      <c r="L50" s="6"/>
      <c r="M50" s="6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6"/>
      <c r="AC50" s="6"/>
      <c r="AD50" s="6"/>
      <c r="AE50" s="6"/>
      <c r="AF50" s="5"/>
      <c r="AG50" s="5"/>
      <c r="AH50" s="5"/>
      <c r="AI50" s="5"/>
      <c r="AJ50" s="5"/>
      <c r="AK50" s="5"/>
      <c r="AL50" s="5"/>
      <c r="AM50" s="5"/>
      <c r="AN50" s="5"/>
      <c r="AO50" s="5"/>
      <c r="AV50" s="6"/>
      <c r="AW50" s="6"/>
      <c r="AX50" s="6"/>
      <c r="AY50" s="6"/>
      <c r="AZ50" s="6"/>
      <c r="BA50" s="6"/>
      <c r="BB50" s="6"/>
      <c r="BC50" s="6"/>
    </row>
    <row r="51" spans="2:55" x14ac:dyDescent="0.2">
      <c r="B51" s="5"/>
      <c r="C51" s="5"/>
      <c r="D51" s="5"/>
      <c r="E51" s="5"/>
      <c r="F51" s="5"/>
      <c r="G51" s="5"/>
      <c r="H51" s="5"/>
      <c r="I51" s="5"/>
      <c r="J51" s="5"/>
      <c r="K51" s="6"/>
      <c r="L51" s="6"/>
      <c r="M51" s="6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"/>
      <c r="AC51" s="6"/>
      <c r="AD51" s="6"/>
      <c r="AE51" s="6"/>
      <c r="AF51" s="5"/>
      <c r="AG51" s="5"/>
      <c r="AH51" s="5"/>
      <c r="AI51" s="5"/>
      <c r="AJ51" s="5"/>
      <c r="AK51" s="5"/>
      <c r="AL51" s="5"/>
      <c r="AM51" s="5"/>
      <c r="AN51" s="5"/>
      <c r="AO51" s="5"/>
      <c r="AV51" s="6"/>
      <c r="AW51" s="6"/>
      <c r="AX51" s="6"/>
      <c r="AY51" s="6"/>
      <c r="AZ51" s="6"/>
      <c r="BA51" s="6"/>
      <c r="BB51" s="6"/>
      <c r="BC51" s="6"/>
    </row>
    <row r="52" spans="2:55" x14ac:dyDescent="0.2">
      <c r="B52" s="5"/>
      <c r="C52" s="5"/>
      <c r="D52" s="5"/>
      <c r="E52" s="5"/>
      <c r="F52" s="5"/>
      <c r="G52" s="5"/>
      <c r="H52" s="5"/>
      <c r="I52" s="5"/>
      <c r="J52" s="5"/>
      <c r="K52" s="6"/>
      <c r="L52" s="6"/>
      <c r="M52" s="6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/>
      <c r="AC52" s="6"/>
      <c r="AD52" s="6"/>
      <c r="AE52" s="6"/>
      <c r="AF52" s="5"/>
      <c r="AG52" s="5"/>
      <c r="AH52" s="5"/>
      <c r="AI52" s="5"/>
      <c r="AJ52" s="5"/>
      <c r="AK52" s="5"/>
      <c r="AL52" s="5"/>
      <c r="AM52" s="5"/>
      <c r="AN52" s="5"/>
      <c r="AO52" s="5"/>
      <c r="AV52" s="6"/>
      <c r="AW52" s="6"/>
      <c r="AX52" s="6"/>
      <c r="AY52" s="6"/>
      <c r="AZ52" s="6"/>
      <c r="BA52" s="6"/>
      <c r="BB52" s="6"/>
      <c r="BC52" s="6"/>
    </row>
    <row r="53" spans="2:55" x14ac:dyDescent="0.2">
      <c r="B53" s="5"/>
      <c r="C53" s="5"/>
      <c r="D53" s="5"/>
      <c r="E53" s="5"/>
      <c r="F53" s="5"/>
      <c r="G53" s="5"/>
      <c r="H53" s="5"/>
      <c r="I53" s="5"/>
      <c r="J53" s="5"/>
      <c r="K53" s="6"/>
      <c r="L53" s="6"/>
      <c r="M53" s="6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6"/>
      <c r="AC53" s="6"/>
      <c r="AD53" s="6"/>
      <c r="AE53" s="6"/>
      <c r="AF53" s="5"/>
      <c r="AG53" s="5"/>
      <c r="AH53" s="5"/>
      <c r="AI53" s="5"/>
      <c r="AJ53" s="5"/>
      <c r="AK53" s="5"/>
      <c r="AL53" s="5"/>
      <c r="AM53" s="5"/>
      <c r="AN53" s="5"/>
      <c r="AO53" s="5"/>
      <c r="AV53" s="6"/>
      <c r="AW53" s="6"/>
      <c r="AX53" s="6"/>
      <c r="AY53" s="6"/>
      <c r="AZ53" s="6"/>
      <c r="BA53" s="6"/>
      <c r="BB53" s="6"/>
      <c r="BC53" s="6"/>
    </row>
    <row r="54" spans="2:55" x14ac:dyDescent="0.2">
      <c r="B54" s="5"/>
      <c r="C54" s="5"/>
      <c r="D54" s="5"/>
      <c r="E54" s="5"/>
      <c r="F54" s="5"/>
      <c r="G54" s="5"/>
      <c r="H54" s="5"/>
      <c r="I54" s="5"/>
      <c r="J54" s="5"/>
      <c r="K54" s="6"/>
      <c r="L54" s="6"/>
      <c r="M54" s="6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"/>
      <c r="AC54" s="6"/>
      <c r="AD54" s="6"/>
      <c r="AE54" s="6"/>
      <c r="AF54" s="5"/>
      <c r="AG54" s="5"/>
      <c r="AH54" s="5"/>
      <c r="AI54" s="5"/>
      <c r="AJ54" s="5"/>
      <c r="AK54" s="5"/>
      <c r="AL54" s="5"/>
      <c r="AM54" s="5"/>
      <c r="AN54" s="5"/>
      <c r="AO54" s="5"/>
      <c r="AV54" s="6"/>
      <c r="AW54" s="6"/>
      <c r="AX54" s="6"/>
      <c r="AY54" s="6"/>
      <c r="AZ54" s="6"/>
      <c r="BA54" s="6"/>
      <c r="BB54" s="6"/>
      <c r="BC54" s="6"/>
    </row>
    <row r="55" spans="2:55" x14ac:dyDescent="0.2">
      <c r="B55" s="5"/>
      <c r="C55" s="5"/>
      <c r="D55" s="5"/>
      <c r="E55" s="5"/>
      <c r="F55" s="5"/>
      <c r="G55" s="5"/>
      <c r="H55" s="5"/>
      <c r="I55" s="5"/>
      <c r="J55" s="5"/>
      <c r="K55" s="6"/>
      <c r="L55" s="6"/>
      <c r="M55" s="6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6"/>
      <c r="AC55" s="6"/>
      <c r="AD55" s="6"/>
      <c r="AE55" s="6"/>
      <c r="AF55" s="5"/>
      <c r="AG55" s="5"/>
      <c r="AH55" s="5"/>
      <c r="AI55" s="5"/>
      <c r="AJ55" s="5"/>
      <c r="AK55" s="5"/>
      <c r="AL55" s="5"/>
      <c r="AM55" s="5"/>
      <c r="AN55" s="5"/>
      <c r="AO55" s="5"/>
      <c r="AV55" s="6"/>
      <c r="AW55" s="6"/>
      <c r="AX55" s="6"/>
      <c r="AY55" s="6"/>
      <c r="AZ55" s="6"/>
      <c r="BA55" s="6"/>
      <c r="BB55" s="6"/>
      <c r="BC55" s="6"/>
    </row>
    <row r="56" spans="2:55" x14ac:dyDescent="0.2">
      <c r="B56" s="5"/>
      <c r="C56" s="5"/>
      <c r="D56" s="5"/>
      <c r="E56" s="5"/>
      <c r="F56" s="5"/>
      <c r="G56" s="5"/>
      <c r="H56" s="5"/>
      <c r="I56" s="5"/>
      <c r="J56" s="5"/>
      <c r="K56" s="6"/>
      <c r="L56" s="6"/>
      <c r="M56" s="6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6"/>
      <c r="AC56" s="6"/>
      <c r="AD56" s="6"/>
      <c r="AE56" s="6"/>
      <c r="AF56" s="5"/>
      <c r="AG56" s="5"/>
      <c r="AH56" s="5"/>
      <c r="AI56" s="5"/>
      <c r="AJ56" s="5"/>
      <c r="AK56" s="5"/>
      <c r="AL56" s="5"/>
      <c r="AM56" s="5"/>
      <c r="AN56" s="5"/>
      <c r="AO56" s="5"/>
      <c r="AV56" s="6"/>
      <c r="AW56" s="6"/>
      <c r="AX56" s="6"/>
      <c r="AY56" s="6"/>
      <c r="AZ56" s="6"/>
      <c r="BA56" s="6"/>
      <c r="BB56" s="6"/>
      <c r="BC56" s="6"/>
    </row>
    <row r="57" spans="2:55" x14ac:dyDescent="0.2">
      <c r="B57" s="5"/>
      <c r="C57" s="5"/>
      <c r="D57" s="5"/>
      <c r="E57" s="5"/>
      <c r="F57" s="5"/>
      <c r="G57" s="5"/>
      <c r="H57" s="5"/>
      <c r="I57" s="5"/>
      <c r="J57" s="5"/>
      <c r="K57" s="6"/>
      <c r="L57" s="6"/>
      <c r="M57" s="6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6"/>
      <c r="AC57" s="6"/>
      <c r="AD57" s="6"/>
      <c r="AE57" s="6"/>
      <c r="AF57" s="5"/>
      <c r="AG57" s="5"/>
      <c r="AH57" s="5"/>
      <c r="AI57" s="5"/>
      <c r="AJ57" s="5"/>
      <c r="AK57" s="5"/>
      <c r="AL57" s="5"/>
      <c r="AM57" s="5"/>
      <c r="AN57" s="5"/>
      <c r="AO57" s="5"/>
      <c r="AV57" s="6"/>
      <c r="AW57" s="6"/>
      <c r="AX57" s="6"/>
      <c r="AY57" s="6"/>
      <c r="AZ57" s="6"/>
      <c r="BA57" s="6"/>
      <c r="BB57" s="6"/>
      <c r="BC57" s="6"/>
    </row>
    <row r="58" spans="2:55" x14ac:dyDescent="0.2">
      <c r="B58" s="5"/>
      <c r="C58" s="5"/>
      <c r="D58" s="5"/>
      <c r="E58" s="5"/>
      <c r="F58" s="5"/>
      <c r="G58" s="5"/>
      <c r="H58" s="5"/>
      <c r="I58" s="5"/>
      <c r="J58" s="5"/>
      <c r="K58" s="6"/>
      <c r="L58" s="6"/>
      <c r="M58" s="6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6"/>
      <c r="AC58" s="6"/>
      <c r="AD58" s="6"/>
      <c r="AE58" s="6"/>
      <c r="AF58" s="5"/>
      <c r="AG58" s="5"/>
      <c r="AH58" s="5"/>
      <c r="AI58" s="5"/>
      <c r="AJ58" s="5"/>
      <c r="AK58" s="5"/>
      <c r="AL58" s="5"/>
      <c r="AM58" s="5"/>
      <c r="AN58" s="5"/>
      <c r="AO58" s="5"/>
      <c r="AV58" s="6"/>
      <c r="AW58" s="6"/>
      <c r="AX58" s="6"/>
      <c r="AY58" s="6"/>
      <c r="AZ58" s="6"/>
      <c r="BA58" s="6"/>
      <c r="BB58" s="6"/>
      <c r="BC58" s="6"/>
    </row>
    <row r="59" spans="2:55" x14ac:dyDescent="0.2">
      <c r="B59" s="5"/>
      <c r="C59" s="5"/>
      <c r="D59" s="5"/>
      <c r="E59" s="5"/>
      <c r="F59" s="5"/>
      <c r="G59" s="5"/>
      <c r="H59" s="5"/>
      <c r="I59" s="5"/>
      <c r="J59" s="5"/>
      <c r="K59" s="6"/>
      <c r="L59" s="6"/>
      <c r="M59" s="6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6"/>
      <c r="AC59" s="6"/>
      <c r="AD59" s="6"/>
      <c r="AE59" s="6"/>
      <c r="AF59" s="5"/>
      <c r="AG59" s="5"/>
      <c r="AH59" s="5"/>
      <c r="AI59" s="5"/>
      <c r="AJ59" s="5"/>
      <c r="AK59" s="5"/>
      <c r="AL59" s="5"/>
      <c r="AM59" s="5"/>
      <c r="AN59" s="5"/>
      <c r="AO59" s="5"/>
      <c r="AV59" s="6"/>
      <c r="AW59" s="6"/>
      <c r="AX59" s="6"/>
      <c r="AY59" s="6"/>
      <c r="AZ59" s="6"/>
      <c r="BA59" s="6"/>
      <c r="BB59" s="6"/>
      <c r="BC59" s="6"/>
    </row>
    <row r="60" spans="2:55" x14ac:dyDescent="0.2">
      <c r="B60" s="5"/>
      <c r="C60" s="5"/>
      <c r="D60" s="5"/>
      <c r="E60" s="5"/>
      <c r="F60" s="5"/>
      <c r="G60" s="5"/>
      <c r="H60" s="5"/>
      <c r="I60" s="5"/>
      <c r="J60" s="5"/>
      <c r="K60" s="6"/>
      <c r="L60" s="6"/>
      <c r="M60" s="6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6"/>
      <c r="AC60" s="6"/>
      <c r="AD60" s="6"/>
      <c r="AE60" s="6"/>
      <c r="AF60" s="5"/>
      <c r="AG60" s="5"/>
      <c r="AH60" s="5"/>
      <c r="AI60" s="5"/>
      <c r="AJ60" s="5"/>
      <c r="AK60" s="5"/>
      <c r="AL60" s="5"/>
      <c r="AM60" s="5"/>
      <c r="AN60" s="5"/>
      <c r="AO60" s="5"/>
      <c r="AV60" s="6"/>
      <c r="AW60" s="6"/>
      <c r="AX60" s="6"/>
      <c r="AY60" s="6"/>
      <c r="AZ60" s="6"/>
      <c r="BA60" s="6"/>
      <c r="BB60" s="6"/>
      <c r="BC60" s="6"/>
    </row>
    <row r="61" spans="2:55" x14ac:dyDescent="0.2">
      <c r="B61" s="5"/>
      <c r="C61" s="5"/>
      <c r="D61" s="5"/>
      <c r="E61" s="5"/>
      <c r="F61" s="5"/>
      <c r="G61" s="5"/>
      <c r="H61" s="5"/>
      <c r="I61" s="5"/>
      <c r="J61" s="5"/>
      <c r="K61" s="6"/>
      <c r="L61" s="6"/>
      <c r="M61" s="6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6"/>
      <c r="AC61" s="6"/>
      <c r="AD61" s="6"/>
      <c r="AE61" s="6"/>
      <c r="AF61" s="5"/>
      <c r="AG61" s="5"/>
      <c r="AH61" s="5"/>
      <c r="AI61" s="5"/>
      <c r="AJ61" s="5"/>
      <c r="AK61" s="5"/>
      <c r="AL61" s="5"/>
      <c r="AM61" s="5"/>
      <c r="AN61" s="5"/>
      <c r="AO61" s="5"/>
      <c r="AV61" s="6"/>
      <c r="AW61" s="6"/>
      <c r="AX61" s="6"/>
      <c r="AY61" s="6"/>
      <c r="AZ61" s="6"/>
      <c r="BA61" s="6"/>
      <c r="BB61" s="6"/>
      <c r="BC61" s="6"/>
    </row>
    <row r="62" spans="2:55" x14ac:dyDescent="0.2">
      <c r="B62" s="5"/>
      <c r="C62" s="5"/>
      <c r="D62" s="5"/>
      <c r="E62" s="5"/>
      <c r="F62" s="5"/>
      <c r="G62" s="5"/>
      <c r="H62" s="5"/>
      <c r="I62" s="5"/>
      <c r="J62" s="5"/>
      <c r="K62" s="6"/>
      <c r="L62" s="6"/>
      <c r="M62" s="6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6"/>
      <c r="AC62" s="6"/>
      <c r="AD62" s="6"/>
      <c r="AE62" s="6"/>
      <c r="AF62" s="5"/>
      <c r="AG62" s="5"/>
      <c r="AH62" s="5"/>
      <c r="AI62" s="5"/>
      <c r="AJ62" s="5"/>
      <c r="AK62" s="5"/>
      <c r="AL62" s="5"/>
      <c r="AM62" s="5"/>
      <c r="AN62" s="5"/>
      <c r="AO62" s="5"/>
      <c r="AV62" s="6"/>
      <c r="AW62" s="6"/>
      <c r="AX62" s="6"/>
      <c r="AY62" s="6"/>
      <c r="AZ62" s="6"/>
      <c r="BA62" s="6"/>
      <c r="BB62" s="6"/>
      <c r="BC62" s="6"/>
    </row>
    <row r="63" spans="2:55" x14ac:dyDescent="0.2">
      <c r="B63" s="5"/>
      <c r="C63" s="5"/>
      <c r="D63" s="5"/>
      <c r="E63" s="5"/>
      <c r="F63" s="5"/>
      <c r="G63" s="5"/>
      <c r="H63" s="5"/>
      <c r="I63" s="5"/>
      <c r="J63" s="5"/>
      <c r="K63" s="6"/>
      <c r="L63" s="6"/>
      <c r="M63" s="6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6"/>
      <c r="AC63" s="6"/>
      <c r="AD63" s="6"/>
      <c r="AE63" s="6"/>
      <c r="AF63" s="5"/>
      <c r="AG63" s="5"/>
      <c r="AH63" s="5"/>
      <c r="AI63" s="5"/>
      <c r="AJ63" s="5"/>
      <c r="AK63" s="5"/>
      <c r="AL63" s="5"/>
      <c r="AM63" s="5"/>
      <c r="AN63" s="5"/>
      <c r="AO63" s="5"/>
      <c r="AV63" s="6"/>
      <c r="AW63" s="6"/>
      <c r="AX63" s="6"/>
      <c r="AY63" s="6"/>
      <c r="AZ63" s="6"/>
      <c r="BA63" s="6"/>
      <c r="BB63" s="6"/>
      <c r="BC63" s="6"/>
    </row>
    <row r="64" spans="2:55" x14ac:dyDescent="0.2">
      <c r="B64" s="5"/>
      <c r="C64" s="5"/>
      <c r="D64" s="5"/>
      <c r="E64" s="5"/>
      <c r="F64" s="5"/>
      <c r="G64" s="5"/>
      <c r="H64" s="5"/>
      <c r="I64" s="5"/>
      <c r="J64" s="5"/>
      <c r="K64" s="6"/>
      <c r="L64" s="6"/>
      <c r="M64" s="6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6"/>
      <c r="AC64" s="6"/>
      <c r="AD64" s="6"/>
      <c r="AE64" s="6"/>
      <c r="AF64" s="5"/>
      <c r="AG64" s="5"/>
      <c r="AH64" s="5"/>
      <c r="AI64" s="5"/>
      <c r="AJ64" s="5"/>
      <c r="AK64" s="5"/>
      <c r="AL64" s="5"/>
      <c r="AM64" s="5"/>
      <c r="AN64" s="5"/>
      <c r="AO64" s="5"/>
      <c r="AV64" s="6"/>
      <c r="AW64" s="6"/>
      <c r="AX64" s="6"/>
      <c r="AY64" s="6"/>
      <c r="AZ64" s="6"/>
      <c r="BA64" s="6"/>
      <c r="BB64" s="6"/>
      <c r="BC64" s="6"/>
    </row>
    <row r="65" spans="2:55" x14ac:dyDescent="0.2">
      <c r="B65" s="5"/>
      <c r="C65" s="5"/>
      <c r="D65" s="5"/>
      <c r="E65" s="5"/>
      <c r="F65" s="5"/>
      <c r="G65" s="5"/>
      <c r="H65" s="5"/>
      <c r="I65" s="5"/>
      <c r="J65" s="5"/>
      <c r="K65" s="6"/>
      <c r="L65" s="6"/>
      <c r="M65" s="6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6"/>
      <c r="AC65" s="6"/>
      <c r="AD65" s="6"/>
      <c r="AE65" s="6"/>
      <c r="AF65" s="5"/>
      <c r="AG65" s="5"/>
      <c r="AH65" s="5"/>
      <c r="AI65" s="5"/>
      <c r="AJ65" s="5"/>
      <c r="AK65" s="5"/>
      <c r="AL65" s="5"/>
      <c r="AM65" s="5"/>
      <c r="AN65" s="5"/>
      <c r="AO65" s="5"/>
      <c r="AV65" s="6"/>
      <c r="AW65" s="6"/>
      <c r="AX65" s="6"/>
      <c r="AY65" s="6"/>
      <c r="AZ65" s="6"/>
      <c r="BA65" s="6"/>
      <c r="BB65" s="6"/>
      <c r="BC65" s="6"/>
    </row>
    <row r="66" spans="2:55" x14ac:dyDescent="0.2">
      <c r="B66" s="5"/>
      <c r="C66" s="5"/>
      <c r="D66" s="5"/>
      <c r="E66" s="5"/>
      <c r="F66" s="5"/>
      <c r="G66" s="5"/>
      <c r="H66" s="5"/>
      <c r="I66" s="5"/>
      <c r="J66" s="5"/>
      <c r="K66" s="6"/>
      <c r="L66" s="6"/>
      <c r="M66" s="6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6"/>
      <c r="AC66" s="6"/>
      <c r="AD66" s="6"/>
      <c r="AE66" s="6"/>
      <c r="AF66" s="5"/>
      <c r="AG66" s="5"/>
      <c r="AH66" s="5"/>
      <c r="AI66" s="5"/>
      <c r="AJ66" s="5"/>
      <c r="AK66" s="5"/>
      <c r="AL66" s="5"/>
      <c r="AM66" s="5"/>
      <c r="AN66" s="5"/>
      <c r="AO66" s="5"/>
      <c r="AV66" s="6"/>
      <c r="AW66" s="6"/>
      <c r="AX66" s="6"/>
      <c r="AY66" s="6"/>
      <c r="AZ66" s="6"/>
      <c r="BA66" s="6"/>
      <c r="BB66" s="6"/>
      <c r="BC66" s="6"/>
    </row>
    <row r="67" spans="2:55" x14ac:dyDescent="0.2">
      <c r="B67" s="5"/>
      <c r="C67" s="5"/>
      <c r="D67" s="5"/>
      <c r="E67" s="5"/>
      <c r="F67" s="5"/>
      <c r="G67" s="5"/>
      <c r="H67" s="5"/>
      <c r="I67" s="5"/>
      <c r="J67" s="5"/>
      <c r="K67" s="6"/>
      <c r="L67" s="6"/>
      <c r="M67" s="6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6"/>
      <c r="AC67" s="6"/>
      <c r="AD67" s="6"/>
      <c r="AE67" s="6"/>
      <c r="AF67" s="5"/>
      <c r="AG67" s="5"/>
      <c r="AH67" s="5"/>
      <c r="AI67" s="5"/>
      <c r="AJ67" s="5"/>
      <c r="AK67" s="5"/>
      <c r="AL67" s="5"/>
      <c r="AM67" s="5"/>
      <c r="AN67" s="5"/>
      <c r="AO67" s="5"/>
      <c r="AV67" s="6"/>
      <c r="AW67" s="6"/>
      <c r="AX67" s="6"/>
      <c r="AY67" s="6"/>
      <c r="AZ67" s="6"/>
      <c r="BA67" s="6"/>
      <c r="BB67" s="6"/>
      <c r="BC67" s="6"/>
    </row>
    <row r="68" spans="2:55" x14ac:dyDescent="0.2">
      <c r="B68" s="5"/>
      <c r="C68" s="5"/>
      <c r="D68" s="5"/>
      <c r="E68" s="5"/>
      <c r="F68" s="5"/>
      <c r="G68" s="5"/>
      <c r="H68" s="5"/>
      <c r="I68" s="5"/>
      <c r="J68" s="5"/>
      <c r="K68" s="6"/>
      <c r="L68" s="6"/>
      <c r="M68" s="6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6"/>
      <c r="AC68" s="6"/>
      <c r="AD68" s="6"/>
      <c r="AE68" s="6"/>
      <c r="AF68" s="5"/>
      <c r="AG68" s="5"/>
      <c r="AH68" s="5"/>
      <c r="AI68" s="5"/>
      <c r="AJ68" s="5"/>
      <c r="AK68" s="5"/>
      <c r="AL68" s="5"/>
      <c r="AM68" s="5"/>
      <c r="AN68" s="5"/>
      <c r="AO68" s="5"/>
      <c r="AV68" s="6"/>
      <c r="AW68" s="6"/>
      <c r="AX68" s="6"/>
      <c r="AY68" s="6"/>
      <c r="AZ68" s="6"/>
      <c r="BA68" s="6"/>
      <c r="BB68" s="6"/>
      <c r="BC68" s="6"/>
    </row>
    <row r="69" spans="2:55" x14ac:dyDescent="0.2">
      <c r="B69" s="5"/>
      <c r="C69" s="5"/>
      <c r="D69" s="5"/>
      <c r="E69" s="5"/>
      <c r="F69" s="5"/>
      <c r="G69" s="5"/>
      <c r="H69" s="5"/>
      <c r="I69" s="5"/>
      <c r="J69" s="5"/>
      <c r="K69" s="6"/>
      <c r="L69" s="6"/>
      <c r="M69" s="6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6"/>
      <c r="AC69" s="6"/>
      <c r="AD69" s="6"/>
      <c r="AE69" s="6"/>
      <c r="AF69" s="5"/>
      <c r="AG69" s="5"/>
      <c r="AH69" s="5"/>
      <c r="AI69" s="5"/>
      <c r="AJ69" s="5"/>
      <c r="AK69" s="5"/>
      <c r="AL69" s="5"/>
      <c r="AM69" s="5"/>
      <c r="AN69" s="5"/>
      <c r="AO69" s="5"/>
      <c r="AV69" s="6"/>
      <c r="AW69" s="6"/>
      <c r="AX69" s="6"/>
      <c r="AY69" s="6"/>
      <c r="AZ69" s="6"/>
      <c r="BA69" s="6"/>
      <c r="BB69" s="6"/>
      <c r="BC69" s="6"/>
    </row>
    <row r="70" spans="2:55" x14ac:dyDescent="0.2">
      <c r="B70" s="5"/>
      <c r="C70" s="5"/>
      <c r="D70" s="5"/>
      <c r="E70" s="5"/>
      <c r="F70" s="5"/>
      <c r="G70" s="5"/>
      <c r="H70" s="5"/>
      <c r="I70" s="5"/>
      <c r="J70" s="5"/>
      <c r="K70" s="6"/>
      <c r="L70" s="6"/>
      <c r="M70" s="6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6"/>
      <c r="AC70" s="6"/>
      <c r="AD70" s="6"/>
      <c r="AE70" s="6"/>
      <c r="AF70" s="5"/>
      <c r="AG70" s="5"/>
      <c r="AH70" s="5"/>
      <c r="AI70" s="5"/>
      <c r="AJ70" s="5"/>
      <c r="AK70" s="5"/>
      <c r="AL70" s="5"/>
      <c r="AM70" s="5"/>
      <c r="AN70" s="5"/>
      <c r="AO70" s="5"/>
      <c r="AV70" s="6"/>
      <c r="AW70" s="6"/>
      <c r="AX70" s="6"/>
      <c r="AY70" s="6"/>
      <c r="AZ70" s="6"/>
      <c r="BA70" s="6"/>
      <c r="BB70" s="6"/>
      <c r="BC70" s="6"/>
    </row>
    <row r="71" spans="2:55" x14ac:dyDescent="0.2">
      <c r="B71" s="5"/>
      <c r="C71" s="5"/>
      <c r="D71" s="5"/>
      <c r="E71" s="5"/>
      <c r="F71" s="5"/>
      <c r="G71" s="5"/>
      <c r="H71" s="5"/>
      <c r="I71" s="5"/>
      <c r="J71" s="5"/>
      <c r="K71" s="6"/>
      <c r="L71" s="6"/>
      <c r="M71" s="6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6"/>
      <c r="AC71" s="6"/>
      <c r="AD71" s="6"/>
      <c r="AE71" s="6"/>
      <c r="AF71" s="5"/>
      <c r="AG71" s="5"/>
      <c r="AH71" s="5"/>
      <c r="AI71" s="5"/>
      <c r="AJ71" s="5"/>
      <c r="AK71" s="5"/>
      <c r="AL71" s="5"/>
      <c r="AM71" s="5"/>
      <c r="AN71" s="5"/>
      <c r="AO71" s="5"/>
      <c r="AV71" s="6"/>
      <c r="AW71" s="6"/>
      <c r="AX71" s="6"/>
      <c r="AY71" s="6"/>
      <c r="AZ71" s="6"/>
      <c r="BA71" s="6"/>
      <c r="BB71" s="6"/>
      <c r="BC71" s="6"/>
    </row>
    <row r="72" spans="2:55" x14ac:dyDescent="0.2">
      <c r="B72" s="5"/>
      <c r="C72" s="5"/>
      <c r="D72" s="5"/>
      <c r="E72" s="5"/>
      <c r="F72" s="5"/>
      <c r="G72" s="5"/>
      <c r="H72" s="5"/>
      <c r="I72" s="5"/>
      <c r="J72" s="5"/>
      <c r="K72" s="6"/>
      <c r="L72" s="6"/>
      <c r="M72" s="6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6"/>
      <c r="AC72" s="6"/>
      <c r="AD72" s="6"/>
      <c r="AE72" s="6"/>
      <c r="AF72" s="5"/>
      <c r="AG72" s="5"/>
      <c r="AH72" s="5"/>
      <c r="AI72" s="5"/>
      <c r="AJ72" s="5"/>
      <c r="AK72" s="5"/>
      <c r="AL72" s="5"/>
      <c r="AM72" s="5"/>
      <c r="AN72" s="5"/>
      <c r="AO72" s="5"/>
      <c r="AV72" s="6"/>
      <c r="AW72" s="6"/>
      <c r="AX72" s="6"/>
      <c r="AY72" s="6"/>
      <c r="AZ72" s="6"/>
      <c r="BA72" s="6"/>
      <c r="BB72" s="6"/>
      <c r="BC72" s="6"/>
    </row>
    <row r="73" spans="2:55" x14ac:dyDescent="0.2">
      <c r="B73" s="5"/>
      <c r="C73" s="5"/>
      <c r="D73" s="5"/>
      <c r="E73" s="5"/>
      <c r="F73" s="5"/>
      <c r="G73" s="5"/>
      <c r="H73" s="5"/>
      <c r="I73" s="5"/>
      <c r="J73" s="5"/>
      <c r="K73" s="6"/>
      <c r="L73" s="6"/>
      <c r="M73" s="6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6"/>
      <c r="AC73" s="6"/>
      <c r="AD73" s="6"/>
      <c r="AE73" s="6"/>
      <c r="AF73" s="5"/>
      <c r="AG73" s="5"/>
      <c r="AH73" s="5"/>
      <c r="AI73" s="5"/>
      <c r="AJ73" s="5"/>
      <c r="AK73" s="5"/>
      <c r="AL73" s="5"/>
      <c r="AM73" s="5"/>
      <c r="AN73" s="5"/>
      <c r="AO73" s="5"/>
      <c r="AV73" s="6"/>
      <c r="AW73" s="6"/>
      <c r="AX73" s="6"/>
      <c r="AY73" s="6"/>
      <c r="AZ73" s="6"/>
      <c r="BA73" s="6"/>
      <c r="BB73" s="6"/>
      <c r="BC73" s="6"/>
    </row>
    <row r="74" spans="2:55" x14ac:dyDescent="0.2">
      <c r="B74" s="5"/>
      <c r="C74" s="5"/>
      <c r="D74" s="5"/>
      <c r="E74" s="5"/>
      <c r="F74" s="5"/>
      <c r="G74" s="5"/>
      <c r="H74" s="5"/>
      <c r="I74" s="5"/>
      <c r="J74" s="5"/>
      <c r="K74" s="6"/>
      <c r="L74" s="6"/>
      <c r="M74" s="6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6"/>
      <c r="AC74" s="6"/>
      <c r="AD74" s="6"/>
      <c r="AE74" s="6"/>
      <c r="AF74" s="5"/>
      <c r="AG74" s="5"/>
      <c r="AH74" s="5"/>
      <c r="AI74" s="5"/>
      <c r="AJ74" s="5"/>
      <c r="AK74" s="5"/>
      <c r="AL74" s="5"/>
      <c r="AM74" s="5"/>
      <c r="AN74" s="5"/>
      <c r="AO74" s="5"/>
      <c r="AV74" s="6"/>
      <c r="AW74" s="6"/>
      <c r="AX74" s="6"/>
      <c r="AY74" s="6"/>
      <c r="AZ74" s="6"/>
      <c r="BA74" s="6"/>
      <c r="BB74" s="6"/>
      <c r="BC74" s="6"/>
    </row>
    <row r="75" spans="2:55" x14ac:dyDescent="0.2">
      <c r="B75" s="5"/>
      <c r="C75" s="5"/>
      <c r="D75" s="5"/>
      <c r="E75" s="5"/>
      <c r="F75" s="5"/>
      <c r="G75" s="5"/>
      <c r="H75" s="5"/>
      <c r="I75" s="5"/>
      <c r="J75" s="5"/>
      <c r="K75" s="6"/>
      <c r="L75" s="6"/>
      <c r="M75" s="6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6"/>
      <c r="AC75" s="6"/>
      <c r="AD75" s="6"/>
      <c r="AE75" s="6"/>
      <c r="AF75" s="5"/>
      <c r="AG75" s="5"/>
      <c r="AH75" s="5"/>
      <c r="AI75" s="5"/>
      <c r="AJ75" s="5"/>
      <c r="AK75" s="5"/>
      <c r="AL75" s="5"/>
      <c r="AM75" s="5"/>
      <c r="AN75" s="5"/>
      <c r="AO75" s="5"/>
      <c r="AV75" s="6"/>
      <c r="AW75" s="6"/>
      <c r="AX75" s="6"/>
      <c r="AY75" s="6"/>
      <c r="AZ75" s="6"/>
      <c r="BA75" s="6"/>
      <c r="BB75" s="6"/>
      <c r="BC75" s="6"/>
    </row>
    <row r="76" spans="2:55" x14ac:dyDescent="0.2">
      <c r="B76" s="5"/>
      <c r="C76" s="5"/>
      <c r="D76" s="5"/>
      <c r="E76" s="5"/>
      <c r="F76" s="5"/>
      <c r="G76" s="5"/>
      <c r="H76" s="5"/>
      <c r="I76" s="5"/>
      <c r="J76" s="5"/>
      <c r="K76" s="6"/>
      <c r="L76" s="6"/>
      <c r="M76" s="6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6"/>
      <c r="AC76" s="6"/>
      <c r="AD76" s="6"/>
      <c r="AE76" s="6"/>
      <c r="AF76" s="5"/>
      <c r="AG76" s="5"/>
      <c r="AH76" s="5"/>
      <c r="AI76" s="5"/>
      <c r="AJ76" s="5"/>
      <c r="AK76" s="5"/>
      <c r="AL76" s="5"/>
      <c r="AM76" s="5"/>
      <c r="AN76" s="5"/>
      <c r="AO76" s="5"/>
      <c r="AV76" s="6"/>
      <c r="AW76" s="6"/>
      <c r="AX76" s="6"/>
      <c r="AY76" s="6"/>
      <c r="AZ76" s="6"/>
      <c r="BA76" s="6"/>
      <c r="BB76" s="6"/>
      <c r="BC76" s="6"/>
    </row>
    <row r="77" spans="2:55" x14ac:dyDescent="0.2">
      <c r="B77" s="5"/>
      <c r="C77" s="5"/>
      <c r="D77" s="5"/>
      <c r="E77" s="5"/>
      <c r="F77" s="5"/>
      <c r="G77" s="5"/>
      <c r="H77" s="5"/>
      <c r="I77" s="5"/>
      <c r="J77" s="5"/>
      <c r="K77" s="6"/>
      <c r="L77" s="6"/>
      <c r="M77" s="6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6"/>
      <c r="AC77" s="6"/>
      <c r="AD77" s="6"/>
      <c r="AE77" s="6"/>
      <c r="AF77" s="5"/>
      <c r="AG77" s="5"/>
      <c r="AH77" s="5"/>
      <c r="AI77" s="5"/>
      <c r="AJ77" s="5"/>
      <c r="AK77" s="5"/>
      <c r="AL77" s="5"/>
      <c r="AM77" s="5"/>
      <c r="AN77" s="5"/>
      <c r="AO77" s="5"/>
      <c r="AV77" s="6"/>
      <c r="AW77" s="6"/>
      <c r="AX77" s="6"/>
      <c r="AY77" s="6"/>
      <c r="AZ77" s="6"/>
      <c r="BA77" s="6"/>
      <c r="BB77" s="6"/>
      <c r="BC77" s="6"/>
    </row>
    <row r="78" spans="2:55" x14ac:dyDescent="0.2">
      <c r="B78" s="5"/>
      <c r="C78" s="5"/>
      <c r="D78" s="5"/>
      <c r="E78" s="5"/>
      <c r="F78" s="5"/>
      <c r="G78" s="5"/>
      <c r="H78" s="5"/>
      <c r="I78" s="5"/>
      <c r="J78" s="5"/>
      <c r="K78" s="6"/>
      <c r="L78" s="6"/>
      <c r="M78" s="6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6"/>
      <c r="AC78" s="6"/>
      <c r="AD78" s="6"/>
      <c r="AE78" s="6"/>
      <c r="AF78" s="5"/>
      <c r="AG78" s="5"/>
      <c r="AH78" s="5"/>
      <c r="AI78" s="5"/>
      <c r="AJ78" s="5"/>
      <c r="AK78" s="5"/>
      <c r="AL78" s="5"/>
      <c r="AM78" s="5"/>
      <c r="AN78" s="5"/>
      <c r="AO78" s="5"/>
      <c r="AV78" s="6"/>
      <c r="AW78" s="6"/>
      <c r="AX78" s="6"/>
      <c r="AY78" s="6"/>
      <c r="AZ78" s="6"/>
      <c r="BA78" s="6"/>
      <c r="BB78" s="6"/>
      <c r="BC78" s="6"/>
    </row>
    <row r="79" spans="2:55" x14ac:dyDescent="0.2">
      <c r="B79" s="5"/>
      <c r="C79" s="5"/>
      <c r="D79" s="5"/>
      <c r="E79" s="5"/>
      <c r="F79" s="5"/>
      <c r="G79" s="5"/>
      <c r="H79" s="5"/>
      <c r="I79" s="5"/>
      <c r="J79" s="5"/>
      <c r="K79" s="6"/>
      <c r="L79" s="6"/>
      <c r="M79" s="6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6"/>
      <c r="AC79" s="6"/>
      <c r="AD79" s="6"/>
      <c r="AE79" s="6"/>
      <c r="AF79" s="5"/>
      <c r="AG79" s="5"/>
      <c r="AH79" s="5"/>
      <c r="AI79" s="5"/>
      <c r="AJ79" s="5"/>
      <c r="AK79" s="5"/>
      <c r="AL79" s="5"/>
      <c r="AM79" s="5"/>
      <c r="AN79" s="5"/>
      <c r="AO79" s="5"/>
      <c r="AV79" s="6"/>
      <c r="AW79" s="6"/>
      <c r="AX79" s="6"/>
      <c r="AY79" s="6"/>
      <c r="AZ79" s="6"/>
      <c r="BA79" s="6"/>
      <c r="BB79" s="6"/>
      <c r="BC79" s="6"/>
    </row>
    <row r="80" spans="2:55" x14ac:dyDescent="0.2">
      <c r="B80" s="5"/>
      <c r="C80" s="5"/>
      <c r="D80" s="5"/>
      <c r="E80" s="5"/>
      <c r="F80" s="5"/>
      <c r="G80" s="5"/>
      <c r="H80" s="5"/>
      <c r="I80" s="5"/>
      <c r="J80" s="5"/>
      <c r="K80" s="6"/>
      <c r="L80" s="6"/>
      <c r="M80" s="6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6"/>
      <c r="AC80" s="6"/>
      <c r="AD80" s="6"/>
      <c r="AE80" s="6"/>
      <c r="AF80" s="5"/>
      <c r="AG80" s="5"/>
      <c r="AH80" s="5"/>
      <c r="AI80" s="5"/>
      <c r="AJ80" s="5"/>
      <c r="AK80" s="5"/>
      <c r="AL80" s="5"/>
      <c r="AM80" s="5"/>
      <c r="AN80" s="5"/>
      <c r="AO80" s="5"/>
      <c r="AV80" s="6"/>
      <c r="AW80" s="6"/>
      <c r="AX80" s="6"/>
      <c r="AY80" s="6"/>
      <c r="AZ80" s="6"/>
      <c r="BA80" s="6"/>
      <c r="BB80" s="6"/>
      <c r="BC80" s="6"/>
    </row>
    <row r="81" spans="2:55" x14ac:dyDescent="0.2">
      <c r="B81" s="5"/>
      <c r="C81" s="5"/>
      <c r="D81" s="5"/>
      <c r="E81" s="5"/>
      <c r="F81" s="5"/>
      <c r="G81" s="5"/>
      <c r="H81" s="5"/>
      <c r="I81" s="5"/>
      <c r="J81" s="5"/>
      <c r="K81" s="6"/>
      <c r="L81" s="6"/>
      <c r="M81" s="6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6"/>
      <c r="AC81" s="6"/>
      <c r="AD81" s="6"/>
      <c r="AE81" s="6"/>
      <c r="AF81" s="5"/>
      <c r="AG81" s="5"/>
      <c r="AH81" s="5"/>
      <c r="AI81" s="5"/>
      <c r="AJ81" s="5"/>
      <c r="AK81" s="5"/>
      <c r="AL81" s="5"/>
      <c r="AM81" s="5"/>
      <c r="AN81" s="5"/>
      <c r="AO81" s="5"/>
      <c r="AV81" s="6"/>
      <c r="AW81" s="6"/>
      <c r="AX81" s="6"/>
      <c r="AY81" s="6"/>
      <c r="AZ81" s="6"/>
      <c r="BA81" s="6"/>
      <c r="BB81" s="6"/>
      <c r="BC81" s="6"/>
    </row>
    <row r="82" spans="2:55" x14ac:dyDescent="0.2">
      <c r="B82" s="5"/>
      <c r="C82" s="5"/>
      <c r="D82" s="5"/>
      <c r="E82" s="5"/>
      <c r="F82" s="5"/>
      <c r="G82" s="5"/>
      <c r="H82" s="5"/>
      <c r="I82" s="5"/>
      <c r="J82" s="5"/>
      <c r="K82" s="6"/>
      <c r="L82" s="6"/>
      <c r="M82" s="6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6"/>
      <c r="AC82" s="6"/>
      <c r="AD82" s="6"/>
      <c r="AE82" s="6"/>
      <c r="AF82" s="5"/>
      <c r="AG82" s="5"/>
      <c r="AH82" s="5"/>
      <c r="AI82" s="5"/>
      <c r="AJ82" s="5"/>
      <c r="AK82" s="5"/>
      <c r="AL82" s="5"/>
      <c r="AM82" s="5"/>
      <c r="AN82" s="5"/>
      <c r="AO82" s="5"/>
      <c r="AV82" s="6"/>
      <c r="AW82" s="6"/>
      <c r="AX82" s="6"/>
      <c r="AY82" s="6"/>
      <c r="AZ82" s="6"/>
      <c r="BA82" s="6"/>
      <c r="BB82" s="6"/>
      <c r="BC82" s="6"/>
    </row>
    <row r="83" spans="2:55" x14ac:dyDescent="0.2">
      <c r="B83" s="5"/>
      <c r="C83" s="5"/>
      <c r="D83" s="5"/>
      <c r="E83" s="5"/>
      <c r="F83" s="5"/>
      <c r="G83" s="5"/>
      <c r="H83" s="5"/>
      <c r="I83" s="5"/>
      <c r="J83" s="5"/>
      <c r="K83" s="6"/>
      <c r="L83" s="6"/>
      <c r="M83" s="6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6"/>
      <c r="AC83" s="6"/>
      <c r="AD83" s="6"/>
      <c r="AE83" s="6"/>
      <c r="AF83" s="5"/>
      <c r="AG83" s="5"/>
      <c r="AH83" s="5"/>
      <c r="AI83" s="5"/>
      <c r="AJ83" s="5"/>
      <c r="AK83" s="5"/>
      <c r="AL83" s="5"/>
      <c r="AM83" s="5"/>
      <c r="AN83" s="5"/>
      <c r="AO83" s="5"/>
      <c r="AV83" s="6"/>
      <c r="AW83" s="6"/>
      <c r="AX83" s="6"/>
      <c r="AY83" s="6"/>
      <c r="AZ83" s="6"/>
      <c r="BA83" s="6"/>
      <c r="BB83" s="6"/>
      <c r="BC83" s="6"/>
    </row>
    <row r="84" spans="2:55" x14ac:dyDescent="0.2">
      <c r="B84" s="5"/>
      <c r="C84" s="5"/>
      <c r="D84" s="5"/>
      <c r="E84" s="5"/>
      <c r="F84" s="5"/>
      <c r="G84" s="5"/>
      <c r="H84" s="5"/>
      <c r="I84" s="5"/>
      <c r="J84" s="5"/>
      <c r="K84" s="6"/>
      <c r="L84" s="6"/>
      <c r="M84" s="6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6"/>
      <c r="AC84" s="6"/>
      <c r="AD84" s="6"/>
      <c r="AE84" s="6"/>
      <c r="AF84" s="5"/>
      <c r="AG84" s="5"/>
      <c r="AH84" s="5"/>
      <c r="AI84" s="5"/>
      <c r="AJ84" s="5"/>
      <c r="AK84" s="5"/>
      <c r="AL84" s="5"/>
      <c r="AM84" s="5"/>
      <c r="AN84" s="5"/>
      <c r="AO84" s="5"/>
      <c r="AV84" s="6"/>
      <c r="AW84" s="6"/>
      <c r="AX84" s="6"/>
      <c r="AY84" s="6"/>
      <c r="AZ84" s="6"/>
      <c r="BA84" s="6"/>
      <c r="BB84" s="6"/>
      <c r="BC84" s="6"/>
    </row>
    <row r="85" spans="2:55" x14ac:dyDescent="0.2">
      <c r="B85" s="5"/>
      <c r="C85" s="5"/>
      <c r="D85" s="5"/>
      <c r="E85" s="5"/>
      <c r="F85" s="5"/>
      <c r="G85" s="5"/>
      <c r="H85" s="5"/>
      <c r="I85" s="5"/>
      <c r="J85" s="5"/>
      <c r="K85" s="6"/>
      <c r="L85" s="6"/>
      <c r="M85" s="6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6"/>
      <c r="AC85" s="6"/>
      <c r="AD85" s="6"/>
      <c r="AE85" s="6"/>
      <c r="AF85" s="5"/>
      <c r="AG85" s="5"/>
      <c r="AH85" s="5"/>
      <c r="AI85" s="5"/>
      <c r="AJ85" s="5"/>
      <c r="AK85" s="5"/>
      <c r="AL85" s="5"/>
      <c r="AM85" s="5"/>
      <c r="AN85" s="5"/>
      <c r="AO85" s="5"/>
      <c r="AV85" s="6"/>
      <c r="AW85" s="6"/>
      <c r="AX85" s="6"/>
      <c r="AY85" s="6"/>
      <c r="AZ85" s="6"/>
      <c r="BA85" s="6"/>
      <c r="BB85" s="6"/>
      <c r="BC85" s="6"/>
    </row>
    <row r="86" spans="2:55" x14ac:dyDescent="0.2">
      <c r="B86" s="5"/>
      <c r="C86" s="5"/>
      <c r="D86" s="5"/>
      <c r="E86" s="5"/>
      <c r="F86" s="5"/>
      <c r="G86" s="5"/>
      <c r="H86" s="5"/>
      <c r="I86" s="5"/>
      <c r="J86" s="5"/>
      <c r="K86" s="6"/>
      <c r="L86" s="6"/>
      <c r="M86" s="6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6"/>
      <c r="AC86" s="6"/>
      <c r="AD86" s="6"/>
      <c r="AE86" s="6"/>
      <c r="AF86" s="5"/>
      <c r="AG86" s="5"/>
      <c r="AH86" s="5"/>
      <c r="AI86" s="5"/>
      <c r="AJ86" s="5"/>
      <c r="AK86" s="5"/>
      <c r="AL86" s="5"/>
      <c r="AM86" s="5"/>
      <c r="AN86" s="5"/>
      <c r="AO86" s="5"/>
      <c r="AV86" s="6"/>
      <c r="AW86" s="6"/>
      <c r="AX86" s="6"/>
      <c r="AY86" s="6"/>
      <c r="AZ86" s="6"/>
      <c r="BA86" s="6"/>
      <c r="BB86" s="6"/>
      <c r="BC86" s="6"/>
    </row>
    <row r="87" spans="2:55" x14ac:dyDescent="0.2">
      <c r="B87" s="5"/>
      <c r="C87" s="5"/>
      <c r="D87" s="5"/>
      <c r="E87" s="5"/>
      <c r="F87" s="5"/>
      <c r="G87" s="5"/>
      <c r="H87" s="5"/>
      <c r="I87" s="5"/>
      <c r="J87" s="5"/>
      <c r="K87" s="6"/>
      <c r="L87" s="6"/>
      <c r="M87" s="6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6"/>
      <c r="AC87" s="6"/>
      <c r="AD87" s="6"/>
      <c r="AE87" s="6"/>
      <c r="AF87" s="5"/>
      <c r="AG87" s="5"/>
      <c r="AH87" s="5"/>
      <c r="AI87" s="5"/>
      <c r="AJ87" s="5"/>
      <c r="AK87" s="5"/>
      <c r="AL87" s="5"/>
      <c r="AM87" s="5"/>
      <c r="AN87" s="5"/>
      <c r="AO87" s="5"/>
      <c r="AV87" s="6"/>
      <c r="AW87" s="6"/>
      <c r="AX87" s="6"/>
      <c r="AY87" s="6"/>
      <c r="AZ87" s="6"/>
      <c r="BA87" s="6"/>
      <c r="BB87" s="6"/>
      <c r="BC87" s="6"/>
    </row>
    <row r="88" spans="2:55" x14ac:dyDescent="0.2">
      <c r="B88" s="5"/>
      <c r="C88" s="5"/>
      <c r="D88" s="5"/>
      <c r="E88" s="5"/>
      <c r="F88" s="5"/>
      <c r="G88" s="5"/>
      <c r="H88" s="5"/>
      <c r="I88" s="5"/>
      <c r="J88" s="5"/>
      <c r="K88" s="6"/>
      <c r="L88" s="6"/>
      <c r="M88" s="6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"/>
      <c r="AC88" s="6"/>
      <c r="AD88" s="6"/>
      <c r="AE88" s="6"/>
      <c r="AF88" s="5"/>
      <c r="AG88" s="5"/>
      <c r="AH88" s="5"/>
      <c r="AI88" s="5"/>
      <c r="AJ88" s="5"/>
      <c r="AK88" s="5"/>
      <c r="AL88" s="5"/>
      <c r="AM88" s="5"/>
      <c r="AN88" s="5"/>
      <c r="AO88" s="5"/>
      <c r="AV88" s="6"/>
      <c r="AW88" s="6"/>
      <c r="AX88" s="6"/>
      <c r="AY88" s="6"/>
      <c r="AZ88" s="6"/>
      <c r="BA88" s="6"/>
      <c r="BB88" s="6"/>
      <c r="BC88" s="6"/>
    </row>
    <row r="89" spans="2:55" x14ac:dyDescent="0.2">
      <c r="B89" s="5"/>
      <c r="C89" s="5"/>
      <c r="D89" s="5"/>
      <c r="E89" s="5"/>
      <c r="F89" s="5"/>
      <c r="G89" s="5"/>
      <c r="H89" s="5"/>
      <c r="I89" s="5"/>
      <c r="J89" s="5"/>
      <c r="K89" s="6"/>
      <c r="L89" s="6"/>
      <c r="M89" s="6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6"/>
      <c r="AC89" s="6"/>
      <c r="AD89" s="6"/>
      <c r="AE89" s="6"/>
      <c r="AF89" s="5"/>
      <c r="AG89" s="5"/>
      <c r="AH89" s="5"/>
      <c r="AI89" s="5"/>
      <c r="AJ89" s="5"/>
      <c r="AK89" s="5"/>
      <c r="AL89" s="5"/>
      <c r="AM89" s="5"/>
      <c r="AN89" s="5"/>
      <c r="AO89" s="5"/>
      <c r="AV89" s="6"/>
      <c r="AW89" s="6"/>
      <c r="AX89" s="6"/>
      <c r="AY89" s="6"/>
      <c r="AZ89" s="6"/>
      <c r="BA89" s="6"/>
      <c r="BB89" s="6"/>
      <c r="BC89" s="6"/>
    </row>
    <row r="90" spans="2:55" x14ac:dyDescent="0.2">
      <c r="B90" s="5"/>
      <c r="C90" s="5"/>
      <c r="D90" s="5"/>
      <c r="E90" s="5"/>
      <c r="F90" s="5"/>
      <c r="G90" s="5"/>
      <c r="H90" s="5"/>
      <c r="I90" s="5"/>
      <c r="J90" s="5"/>
      <c r="K90" s="6"/>
      <c r="L90" s="6"/>
      <c r="M90" s="6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"/>
      <c r="AC90" s="6"/>
      <c r="AD90" s="6"/>
      <c r="AE90" s="6"/>
      <c r="AF90" s="5"/>
      <c r="AG90" s="5"/>
      <c r="AH90" s="5"/>
      <c r="AI90" s="5"/>
      <c r="AJ90" s="5"/>
      <c r="AK90" s="5"/>
      <c r="AL90" s="5"/>
      <c r="AM90" s="5"/>
      <c r="AN90" s="5"/>
      <c r="AO90" s="5"/>
      <c r="AV90" s="6"/>
      <c r="AW90" s="6"/>
      <c r="AX90" s="6"/>
      <c r="AY90" s="6"/>
      <c r="AZ90" s="6"/>
      <c r="BA90" s="6"/>
      <c r="BB90" s="6"/>
      <c r="BC90" s="6"/>
    </row>
    <row r="91" spans="2:55" x14ac:dyDescent="0.2">
      <c r="B91" s="5"/>
      <c r="C91" s="5"/>
      <c r="D91" s="5"/>
      <c r="E91" s="5"/>
      <c r="F91" s="5"/>
      <c r="G91" s="5"/>
      <c r="H91" s="5"/>
      <c r="I91" s="5"/>
      <c r="J91" s="5"/>
      <c r="K91" s="6"/>
      <c r="L91" s="6"/>
      <c r="M91" s="6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6"/>
      <c r="AC91" s="6"/>
      <c r="AD91" s="6"/>
      <c r="AE91" s="6"/>
      <c r="AF91" s="5"/>
      <c r="AG91" s="5"/>
      <c r="AH91" s="5"/>
      <c r="AI91" s="5"/>
      <c r="AJ91" s="5"/>
      <c r="AK91" s="5"/>
      <c r="AL91" s="5"/>
      <c r="AM91" s="5"/>
      <c r="AN91" s="5"/>
      <c r="AO91" s="5"/>
      <c r="AV91" s="6"/>
      <c r="AW91" s="6"/>
      <c r="AX91" s="6"/>
      <c r="AY91" s="6"/>
      <c r="AZ91" s="6"/>
      <c r="BA91" s="6"/>
      <c r="BB91" s="6"/>
      <c r="BC91" s="6"/>
    </row>
  </sheetData>
  <dataConsolidate/>
  <mergeCells count="56">
    <mergeCell ref="AP14:AR14"/>
    <mergeCell ref="H14:H16"/>
    <mergeCell ref="AB14:AB16"/>
    <mergeCell ref="N14:Q14"/>
    <mergeCell ref="N15:N16"/>
    <mergeCell ref="O15:O16"/>
    <mergeCell ref="Q15:Q16"/>
    <mergeCell ref="AC14:AD15"/>
    <mergeCell ref="J14:J16"/>
    <mergeCell ref="K14:K16"/>
    <mergeCell ref="AO15:AO16"/>
    <mergeCell ref="AR15:AR16"/>
    <mergeCell ref="AQ15:AQ16"/>
    <mergeCell ref="AP15:AP16"/>
    <mergeCell ref="AI15:AI16"/>
    <mergeCell ref="AH15:AH16"/>
    <mergeCell ref="R13:AD13"/>
    <mergeCell ref="N13:Q13"/>
    <mergeCell ref="AF15:AF16"/>
    <mergeCell ref="AG15:AG16"/>
    <mergeCell ref="B14:B16"/>
    <mergeCell ref="B13:M13"/>
    <mergeCell ref="L14:L16"/>
    <mergeCell ref="I14:I16"/>
    <mergeCell ref="M14:M16"/>
    <mergeCell ref="S14:S16"/>
    <mergeCell ref="Z14:AA16"/>
    <mergeCell ref="T14:Y15"/>
    <mergeCell ref="E14:E16"/>
    <mergeCell ref="G15:G16"/>
    <mergeCell ref="AK15:AK16"/>
    <mergeCell ref="AE15:AE16"/>
    <mergeCell ref="AJ14:AO14"/>
    <mergeCell ref="AJ13:AO13"/>
    <mergeCell ref="AE13:AI13"/>
    <mergeCell ref="AE14:AI14"/>
    <mergeCell ref="AJ15:AJ16"/>
    <mergeCell ref="AL15:AL16"/>
    <mergeCell ref="AM15:AM16"/>
    <mergeCell ref="AN15:AN16"/>
    <mergeCell ref="B5:M5"/>
    <mergeCell ref="R14:R16"/>
    <mergeCell ref="K9:M9"/>
    <mergeCell ref="K10:M10"/>
    <mergeCell ref="K6:M6"/>
    <mergeCell ref="K7:M7"/>
    <mergeCell ref="K8:M8"/>
    <mergeCell ref="B7:J7"/>
    <mergeCell ref="B8:J8"/>
    <mergeCell ref="B9:J9"/>
    <mergeCell ref="B10:J10"/>
    <mergeCell ref="D14:D16"/>
    <mergeCell ref="C14:C16"/>
    <mergeCell ref="F14:F16"/>
    <mergeCell ref="B6:J6"/>
    <mergeCell ref="P15:P16"/>
  </mergeCells>
  <phoneticPr fontId="12" type="noConversion"/>
  <conditionalFormatting sqref="Z17:Z47">
    <cfRule type="cellIs" dxfId="15" priority="24" operator="greaterThan">
      <formula>9.5</formula>
    </cfRule>
    <cfRule type="cellIs" dxfId="14" priority="25" operator="between">
      <formula>0.5</formula>
      <formula>9.5</formula>
    </cfRule>
    <cfRule type="cellIs" dxfId="13" priority="26" operator="lessThan">
      <formula>-0.5</formula>
    </cfRule>
  </conditionalFormatting>
  <conditionalFormatting sqref="AA17:AA47">
    <cfRule type="containsText" dxfId="12" priority="22" operator="containsText" text="↓">
      <formula>NOT(ISERROR(SEARCH("↓",AA17)))</formula>
    </cfRule>
    <cfRule type="containsText" dxfId="11" priority="23" operator="containsText" text="↑">
      <formula>NOT(ISERROR(SEARCH("↑",AA17)))</formula>
    </cfRule>
  </conditionalFormatting>
  <conditionalFormatting sqref="AD17:AD47">
    <cfRule type="expression" dxfId="10" priority="19">
      <formula>IF(AND($AD17="Ja",$AC17="Ja"),TRUE,FALSE)</formula>
    </cfRule>
  </conditionalFormatting>
  <conditionalFormatting sqref="AB17:AB47">
    <cfRule type="expression" dxfId="9" priority="73">
      <formula>IF(AND($K$10="Gennemførsel",$AB17="Realisering"),TRUE,FALSE)</formula>
    </cfRule>
    <cfRule type="expression" dxfId="8" priority="74">
      <formula>IF(AND($K$10="Anskaffelse",$AB17="Gennemførsel"),TRUE,FALSE)</formula>
    </cfRule>
    <cfRule type="expression" dxfId="7" priority="75">
      <formula>IF(AND($K$10="Analyse",$AB17="Anskaffelse"),TRUE,FALSE)</formula>
    </cfRule>
    <cfRule type="expression" dxfId="6" priority="76">
      <formula>$AB17=$K$10</formula>
    </cfRule>
  </conditionalFormatting>
  <conditionalFormatting sqref="B17:AS47">
    <cfRule type="expression" dxfId="5" priority="84">
      <formula>$AJ17="Hændelsen indtraf ikke"</formula>
    </cfRule>
    <cfRule type="expression" dxfId="4" priority="85">
      <formula>$AJ17="Hændelsen indtraf"</formula>
    </cfRule>
  </conditionalFormatting>
  <dataValidations count="9">
    <dataValidation type="list" allowBlank="1" showInputMessage="1" showErrorMessage="1" sqref="K10:M11">
      <formula1>Vaelgfase</formula1>
    </dataValidation>
    <dataValidation type="list" allowBlank="1" showInputMessage="1" showErrorMessage="1" sqref="K9:M9">
      <formula1>Primaert_formaal</formula1>
    </dataValidation>
    <dataValidation type="list" allowBlank="1" showInputMessage="1" showErrorMessage="1" sqref="AI17:AI47">
      <formula1>Eskalation</formula1>
    </dataValidation>
    <dataValidation type="list" allowBlank="1" showInputMessage="1" showErrorMessage="1" sqref="E17:E47 AC17:AD47 AH17:AH47">
      <formula1>janej</formula1>
    </dataValidation>
    <dataValidation type="list" allowBlank="1" showInputMessage="1" showErrorMessage="1" sqref="AJ17:AO47">
      <formula1>Tiltag</formula1>
    </dataValidation>
    <dataValidation type="list" allowBlank="1" showInputMessage="1" showErrorMessage="1" sqref="AB17:AB47">
      <formula1>Fase</formula1>
    </dataValidation>
    <dataValidation type="list" allowBlank="1" showInputMessage="1" showErrorMessage="1" sqref="O17:O47 T17:X47">
      <formula1>Skala</formula1>
    </dataValidation>
    <dataValidation type="list" allowBlank="1" showInputMessage="1" showErrorMessage="1" sqref="R17:R47">
      <formula1>Status</formula1>
    </dataValidation>
    <dataValidation type="list" allowBlank="1" showInputMessage="1" showErrorMessage="1" sqref="M17:M47">
      <formula1>Risikotype</formula1>
    </dataValidation>
  </dataValidations>
  <pageMargins left="0.25" right="0.25" top="0.75" bottom="0.75" header="0.3" footer="0.3"/>
  <pageSetup paperSize="8" scale="49" orientation="portrait" r:id="rId1"/>
  <colBreaks count="1" manualBreakCount="1">
    <brk id="44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Lister!$C$2:$C$6</xm:f>
          </x14:formula1>
          <xm:sqref>S17:S47 N17:N47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J14"/>
  <sheetViews>
    <sheetView topLeftCell="C1" workbookViewId="0">
      <selection activeCell="E6" sqref="E6"/>
    </sheetView>
  </sheetViews>
  <sheetFormatPr defaultRowHeight="14.25" x14ac:dyDescent="0.2"/>
  <cols>
    <col min="1" max="1" width="30" style="12" customWidth="1"/>
    <col min="2" max="2" width="14.875" style="12" customWidth="1"/>
    <col min="3" max="3" width="14.875" style="13" customWidth="1"/>
    <col min="4" max="4" width="14.875" style="12" customWidth="1"/>
    <col min="5" max="5" width="27.375" style="12" customWidth="1"/>
    <col min="6" max="7" width="14.875" style="12" customWidth="1"/>
    <col min="8" max="8" width="17.5" style="12" customWidth="1"/>
    <col min="9" max="9" width="9" style="12"/>
    <col min="10" max="10" width="22.125" style="12" customWidth="1"/>
    <col min="11" max="16384" width="9" style="12"/>
  </cols>
  <sheetData>
    <row r="1" spans="1:10" ht="15" x14ac:dyDescent="0.25">
      <c r="A1" s="10" t="s">
        <v>17</v>
      </c>
      <c r="B1" s="10" t="s">
        <v>12</v>
      </c>
      <c r="C1" s="11" t="s">
        <v>5</v>
      </c>
      <c r="D1" s="10" t="s">
        <v>7</v>
      </c>
      <c r="E1" s="10" t="s">
        <v>2</v>
      </c>
      <c r="F1" s="10" t="s">
        <v>44</v>
      </c>
      <c r="G1" s="10" t="s">
        <v>45</v>
      </c>
      <c r="H1" s="10" t="s">
        <v>59</v>
      </c>
      <c r="I1" s="10" t="s">
        <v>98</v>
      </c>
      <c r="J1" s="10" t="s">
        <v>108</v>
      </c>
    </row>
    <row r="2" spans="1:10" ht="42.75" x14ac:dyDescent="0.2">
      <c r="A2" s="12" t="s">
        <v>65</v>
      </c>
      <c r="B2" s="12" t="s">
        <v>13</v>
      </c>
      <c r="C2" s="13">
        <v>1</v>
      </c>
      <c r="D2" s="12" t="s">
        <v>8</v>
      </c>
      <c r="E2" s="12" t="s">
        <v>33</v>
      </c>
      <c r="F2" s="97" t="s">
        <v>122</v>
      </c>
      <c r="G2" s="12" t="s">
        <v>46</v>
      </c>
      <c r="H2" s="12" t="s">
        <v>21</v>
      </c>
      <c r="I2" s="12" t="s">
        <v>97</v>
      </c>
      <c r="J2" s="12" t="s">
        <v>109</v>
      </c>
    </row>
    <row r="3" spans="1:10" x14ac:dyDescent="0.2">
      <c r="A3" s="12" t="s">
        <v>104</v>
      </c>
      <c r="B3" s="12" t="s">
        <v>14</v>
      </c>
      <c r="C3" s="13">
        <v>2</v>
      </c>
      <c r="D3" s="12" t="s">
        <v>9</v>
      </c>
      <c r="E3" s="12" t="s">
        <v>84</v>
      </c>
      <c r="F3" s="12" t="s">
        <v>73</v>
      </c>
      <c r="G3" s="12" t="s">
        <v>47</v>
      </c>
      <c r="H3" s="12" t="s">
        <v>60</v>
      </c>
      <c r="J3" s="12" t="s">
        <v>110</v>
      </c>
    </row>
    <row r="4" spans="1:10" x14ac:dyDescent="0.2">
      <c r="A4" s="12" t="s">
        <v>67</v>
      </c>
      <c r="B4" s="12" t="s">
        <v>15</v>
      </c>
      <c r="C4" s="13">
        <v>3</v>
      </c>
      <c r="D4" s="12" t="s">
        <v>10</v>
      </c>
      <c r="E4" s="12" t="s">
        <v>85</v>
      </c>
      <c r="F4" s="12" t="s">
        <v>13</v>
      </c>
      <c r="H4" s="12" t="s">
        <v>81</v>
      </c>
      <c r="J4" s="12" t="s">
        <v>111</v>
      </c>
    </row>
    <row r="5" spans="1:10" ht="28.5" x14ac:dyDescent="0.2">
      <c r="A5" s="12" t="s">
        <v>105</v>
      </c>
      <c r="B5" s="12" t="s">
        <v>16</v>
      </c>
      <c r="C5" s="13">
        <v>4</v>
      </c>
      <c r="F5" s="12" t="s">
        <v>14</v>
      </c>
      <c r="H5" s="12" t="s">
        <v>78</v>
      </c>
      <c r="J5" s="12" t="s">
        <v>128</v>
      </c>
    </row>
    <row r="6" spans="1:10" x14ac:dyDescent="0.2">
      <c r="A6" s="12" t="s">
        <v>66</v>
      </c>
      <c r="B6" s="99" t="s">
        <v>123</v>
      </c>
      <c r="C6" s="13">
        <v>5</v>
      </c>
      <c r="F6" s="12" t="s">
        <v>15</v>
      </c>
      <c r="H6" s="12" t="s">
        <v>79</v>
      </c>
    </row>
    <row r="7" spans="1:10" ht="12.75" customHeight="1" x14ac:dyDescent="0.2">
      <c r="B7" s="12" t="s">
        <v>116</v>
      </c>
      <c r="C7" s="13">
        <v>-1</v>
      </c>
      <c r="F7" s="12" t="s">
        <v>16</v>
      </c>
      <c r="H7" s="12" t="s">
        <v>80</v>
      </c>
    </row>
    <row r="8" spans="1:10" ht="12.75" customHeight="1" x14ac:dyDescent="0.2">
      <c r="B8" s="12" t="s">
        <v>117</v>
      </c>
      <c r="C8" s="13">
        <v>-2</v>
      </c>
      <c r="F8" s="98" t="s">
        <v>121</v>
      </c>
      <c r="H8" s="12" t="s">
        <v>99</v>
      </c>
    </row>
    <row r="9" spans="1:10" ht="28.5" x14ac:dyDescent="0.2">
      <c r="B9" s="12" t="s">
        <v>118</v>
      </c>
      <c r="C9" s="13">
        <v>-3</v>
      </c>
      <c r="F9" s="12" t="s">
        <v>115</v>
      </c>
    </row>
    <row r="10" spans="1:10" ht="28.5" x14ac:dyDescent="0.2">
      <c r="B10" s="12" t="s">
        <v>119</v>
      </c>
      <c r="C10" s="13">
        <v>-4</v>
      </c>
      <c r="F10" s="12" t="s">
        <v>116</v>
      </c>
    </row>
    <row r="11" spans="1:10" ht="28.5" x14ac:dyDescent="0.2">
      <c r="B11" s="12" t="s">
        <v>120</v>
      </c>
      <c r="C11" s="13">
        <v>-5</v>
      </c>
      <c r="F11" s="12" t="s">
        <v>117</v>
      </c>
    </row>
    <row r="12" spans="1:10" x14ac:dyDescent="0.2">
      <c r="F12" s="12" t="s">
        <v>118</v>
      </c>
    </row>
    <row r="13" spans="1:10" x14ac:dyDescent="0.2">
      <c r="F13" s="12" t="s">
        <v>119</v>
      </c>
    </row>
    <row r="14" spans="1:10" ht="28.5" x14ac:dyDescent="0.2">
      <c r="F14" s="12" t="s">
        <v>120</v>
      </c>
    </row>
  </sheetData>
  <phoneticPr fontId="1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3:B27"/>
  <sheetViews>
    <sheetView topLeftCell="A4" workbookViewId="0">
      <selection activeCell="A28" sqref="A28"/>
    </sheetView>
  </sheetViews>
  <sheetFormatPr defaultRowHeight="14.25" x14ac:dyDescent="0.2"/>
  <sheetData>
    <row r="3" spans="1:2" x14ac:dyDescent="0.2">
      <c r="A3" t="s">
        <v>27</v>
      </c>
    </row>
    <row r="4" spans="1:2" x14ac:dyDescent="0.2">
      <c r="A4" t="s">
        <v>22</v>
      </c>
      <c r="B4" t="s">
        <v>23</v>
      </c>
    </row>
    <row r="5" spans="1:2" x14ac:dyDescent="0.2">
      <c r="A5" t="s">
        <v>24</v>
      </c>
    </row>
    <row r="6" spans="1:2" x14ac:dyDescent="0.2">
      <c r="A6" t="s">
        <v>25</v>
      </c>
    </row>
    <row r="7" spans="1:2" x14ac:dyDescent="0.2">
      <c r="A7" t="s">
        <v>26</v>
      </c>
    </row>
    <row r="8" spans="1:2" x14ac:dyDescent="0.2">
      <c r="A8" t="s">
        <v>28</v>
      </c>
    </row>
    <row r="9" spans="1:2" x14ac:dyDescent="0.2">
      <c r="A9" t="s">
        <v>29</v>
      </c>
    </row>
    <row r="10" spans="1:2" x14ac:dyDescent="0.2">
      <c r="A10" t="s">
        <v>30</v>
      </c>
    </row>
    <row r="12" spans="1:2" x14ac:dyDescent="0.2">
      <c r="A12" t="s">
        <v>31</v>
      </c>
    </row>
    <row r="13" spans="1:2" x14ac:dyDescent="0.2">
      <c r="A13" t="s">
        <v>32</v>
      </c>
    </row>
    <row r="14" spans="1:2" x14ac:dyDescent="0.2">
      <c r="A14" t="s">
        <v>36</v>
      </c>
    </row>
    <row r="15" spans="1:2" x14ac:dyDescent="0.2">
      <c r="A15" t="s">
        <v>49</v>
      </c>
    </row>
    <row r="16" spans="1:2" x14ac:dyDescent="0.2">
      <c r="A16" t="s">
        <v>50</v>
      </c>
    </row>
    <row r="17" spans="1:1" x14ac:dyDescent="0.2">
      <c r="A17" t="s">
        <v>51</v>
      </c>
    </row>
    <row r="18" spans="1:1" x14ac:dyDescent="0.2">
      <c r="A18" t="s">
        <v>52</v>
      </c>
    </row>
    <row r="19" spans="1:1" x14ac:dyDescent="0.2">
      <c r="A19" t="s">
        <v>53</v>
      </c>
    </row>
    <row r="20" spans="1:1" x14ac:dyDescent="0.2">
      <c r="A20" t="s">
        <v>54</v>
      </c>
    </row>
    <row r="21" spans="1:1" x14ac:dyDescent="0.2">
      <c r="A21" t="s">
        <v>55</v>
      </c>
    </row>
    <row r="22" spans="1:1" x14ac:dyDescent="0.2">
      <c r="A22" t="s">
        <v>56</v>
      </c>
    </row>
    <row r="23" spans="1:1" x14ac:dyDescent="0.2">
      <c r="A23" t="s">
        <v>57</v>
      </c>
    </row>
    <row r="24" spans="1:1" x14ac:dyDescent="0.2">
      <c r="A24" t="s">
        <v>58</v>
      </c>
    </row>
    <row r="26" spans="1:1" x14ac:dyDescent="0.2">
      <c r="A26" t="s">
        <v>126</v>
      </c>
    </row>
    <row r="27" spans="1:1" x14ac:dyDescent="0.2">
      <c r="A27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84"/>
  <sheetViews>
    <sheetView topLeftCell="A5" workbookViewId="0">
      <selection activeCell="G9" sqref="G9"/>
    </sheetView>
  </sheetViews>
  <sheetFormatPr defaultRowHeight="14.25" x14ac:dyDescent="0.2"/>
  <cols>
    <col min="1" max="1" width="1.5" style="6" customWidth="1"/>
    <col min="2" max="2" width="6" style="2" customWidth="1"/>
    <col min="3" max="3" width="2.875" style="1" customWidth="1"/>
    <col min="4" max="4" width="2.875" style="2" customWidth="1"/>
    <col min="5" max="6" width="5.25" style="2" customWidth="1"/>
    <col min="7" max="7" width="6.75" style="2" customWidth="1"/>
    <col min="8" max="8" width="5.25" style="2" customWidth="1"/>
    <col min="9" max="9" width="80.625" style="2" customWidth="1"/>
    <col min="10" max="10" width="2.125" style="2" customWidth="1"/>
    <col min="11" max="12" width="9" style="14"/>
    <col min="13" max="20" width="9" style="1"/>
    <col min="21" max="30" width="9" style="6"/>
    <col min="31" max="16384" width="9" style="1"/>
  </cols>
  <sheetData>
    <row r="1" spans="1:30" s="6" customFormat="1" ht="17.25" customHeight="1" x14ac:dyDescent="0.2">
      <c r="B1" s="5"/>
      <c r="C1" s="19"/>
      <c r="D1" s="5"/>
      <c r="E1" s="5"/>
      <c r="F1" s="5"/>
      <c r="G1" s="5"/>
      <c r="H1" s="5"/>
      <c r="I1" s="5"/>
      <c r="J1" s="5"/>
    </row>
    <row r="2" spans="1:30" s="6" customFormat="1" ht="39" x14ac:dyDescent="0.6">
      <c r="B2" s="95" t="s">
        <v>129</v>
      </c>
      <c r="D2" s="5"/>
      <c r="E2" s="5"/>
      <c r="F2" s="5"/>
      <c r="G2" s="5"/>
      <c r="H2" s="5"/>
      <c r="I2" s="5"/>
      <c r="J2" s="5"/>
    </row>
    <row r="3" spans="1:30" s="6" customFormat="1" ht="17.25" customHeight="1" x14ac:dyDescent="0.2">
      <c r="C3" s="19"/>
      <c r="D3" s="5"/>
      <c r="E3" s="5"/>
      <c r="F3" s="5"/>
      <c r="G3" s="5"/>
      <c r="H3" s="5"/>
      <c r="I3" s="5"/>
      <c r="J3" s="5"/>
    </row>
    <row r="4" spans="1:30" ht="26.25" customHeight="1" x14ac:dyDescent="0.2">
      <c r="B4" s="1"/>
      <c r="C4" s="94"/>
      <c r="D4" s="21"/>
      <c r="E4" s="17"/>
      <c r="F4" s="17"/>
      <c r="G4" s="17"/>
      <c r="H4" s="17"/>
      <c r="I4" s="17"/>
      <c r="J4" s="5"/>
      <c r="M4" s="6"/>
      <c r="N4" s="6"/>
      <c r="O4" s="6"/>
      <c r="P4" s="6"/>
      <c r="Q4" s="6"/>
      <c r="R4" s="6"/>
      <c r="S4" s="6"/>
      <c r="T4" s="6"/>
    </row>
    <row r="5" spans="1:30" ht="15" thickBot="1" x14ac:dyDescent="0.25">
      <c r="B5" s="7"/>
      <c r="C5" s="23"/>
      <c r="D5" s="18"/>
      <c r="E5" s="18"/>
      <c r="F5" s="18"/>
      <c r="G5" s="18"/>
      <c r="H5" s="18"/>
      <c r="I5" s="18"/>
      <c r="J5" s="15"/>
      <c r="M5" s="6"/>
      <c r="N5" s="6"/>
      <c r="O5" s="6"/>
      <c r="P5" s="6"/>
      <c r="Q5" s="6"/>
      <c r="R5" s="6"/>
      <c r="S5" s="6"/>
      <c r="T5" s="6"/>
    </row>
    <row r="6" spans="1:30" s="3" customFormat="1" ht="12.75" customHeight="1" x14ac:dyDescent="0.2">
      <c r="A6" s="8"/>
      <c r="B6" s="225" t="s">
        <v>62</v>
      </c>
      <c r="C6" s="226"/>
      <c r="D6" s="226"/>
      <c r="E6" s="226"/>
      <c r="F6" s="226"/>
      <c r="G6" s="226"/>
      <c r="H6" s="226"/>
      <c r="I6" s="227"/>
      <c r="J6" s="100"/>
    </row>
    <row r="7" spans="1:30" s="4" customFormat="1" ht="22.5" customHeight="1" x14ac:dyDescent="0.2">
      <c r="A7" s="9"/>
      <c r="B7" s="228" t="s">
        <v>72</v>
      </c>
      <c r="C7" s="229" t="s">
        <v>100</v>
      </c>
      <c r="D7" s="229" t="s">
        <v>11</v>
      </c>
      <c r="E7" s="229" t="s">
        <v>75</v>
      </c>
      <c r="F7" s="229" t="s">
        <v>74</v>
      </c>
      <c r="G7" s="229" t="s">
        <v>77</v>
      </c>
      <c r="H7" s="230" t="s">
        <v>76</v>
      </c>
      <c r="I7" s="224" t="s">
        <v>63</v>
      </c>
      <c r="J7" s="110"/>
    </row>
    <row r="8" spans="1:30" s="4" customFormat="1" ht="47.25" customHeight="1" x14ac:dyDescent="0.2">
      <c r="A8" s="9"/>
      <c r="B8" s="228"/>
      <c r="C8" s="229"/>
      <c r="D8" s="229"/>
      <c r="E8" s="229"/>
      <c r="F8" s="229"/>
      <c r="G8" s="229"/>
      <c r="H8" s="230"/>
      <c r="I8" s="224"/>
      <c r="J8" s="110"/>
    </row>
    <row r="9" spans="1:30" x14ac:dyDescent="0.2">
      <c r="B9" s="101">
        <f>Risikoanalyse!B17</f>
        <v>1</v>
      </c>
      <c r="C9" s="102" t="str">
        <f>IF(ISBLANK(Risikoanalyse!AJ17), " ", Risikoanalyse!AJ17)</f>
        <v xml:space="preserve"> </v>
      </c>
      <c r="D9" s="102" t="str">
        <f>IF(ISBLANK(Risikoanalyse!AK17), " ", Risikoanalyse!AK17)</f>
        <v xml:space="preserve"> </v>
      </c>
      <c r="E9" s="102" t="str">
        <f>IF(ISBLANK(Risikoanalyse!AL17), " ", Risikoanalyse!AL17)</f>
        <v xml:space="preserve"> </v>
      </c>
      <c r="F9" s="102" t="str">
        <f>IF(ISBLANK(Risikoanalyse!AM17), " ", Risikoanalyse!AM17)</f>
        <v xml:space="preserve"> </v>
      </c>
      <c r="G9" s="102" t="str">
        <f>IF(ISBLANK(Risikoanalyse!AN17), " ", Risikoanalyse!AN17)</f>
        <v xml:space="preserve"> </v>
      </c>
      <c r="H9" s="102" t="str">
        <f>IF(ISBLANK(Risikoanalyse!AO17), " ", Risikoanalyse!AO17)</f>
        <v xml:space="preserve"> </v>
      </c>
      <c r="I9" s="103"/>
      <c r="J9" s="111"/>
      <c r="K9" s="1"/>
      <c r="L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">
      <c r="B10" s="104">
        <f>Risikoanalyse!B18</f>
        <v>2</v>
      </c>
      <c r="C10" s="105" t="str">
        <f>IF(ISBLANK(Risikoanalyse!AJ18), " ", Risikoanalyse!AJ18)</f>
        <v xml:space="preserve"> </v>
      </c>
      <c r="D10" s="105" t="str">
        <f>IF(ISBLANK(Risikoanalyse!AK18), " ", Risikoanalyse!AK18)</f>
        <v xml:space="preserve"> </v>
      </c>
      <c r="E10" s="105" t="str">
        <f>IF(ISBLANK(Risikoanalyse!AL18), " ", Risikoanalyse!AL18)</f>
        <v xml:space="preserve"> </v>
      </c>
      <c r="F10" s="105" t="str">
        <f>IF(ISBLANK(Risikoanalyse!AM18), " ", Risikoanalyse!AM18)</f>
        <v xml:space="preserve"> </v>
      </c>
      <c r="G10" s="105" t="str">
        <f>IF(ISBLANK(Risikoanalyse!AN18), " ", Risikoanalyse!AN18)</f>
        <v xml:space="preserve"> </v>
      </c>
      <c r="H10" s="105" t="str">
        <f>IF(ISBLANK(Risikoanalyse!AO18), " ", Risikoanalyse!AO18)</f>
        <v xml:space="preserve"> </v>
      </c>
      <c r="I10" s="106"/>
      <c r="J10" s="111"/>
      <c r="K10" s="1"/>
      <c r="L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4.25" customHeight="1" x14ac:dyDescent="0.2">
      <c r="B11" s="101">
        <f>Risikoanalyse!B19</f>
        <v>3</v>
      </c>
      <c r="C11" s="102" t="str">
        <f>IF(ISBLANK(Risikoanalyse!AJ19), " ", Risikoanalyse!AJ19)</f>
        <v xml:space="preserve"> </v>
      </c>
      <c r="D11" s="102" t="str">
        <f>IF(ISBLANK(Risikoanalyse!AK19), " ", Risikoanalyse!AK19)</f>
        <v xml:space="preserve"> </v>
      </c>
      <c r="E11" s="102" t="str">
        <f>IF(ISBLANK(Risikoanalyse!AL19), " ", Risikoanalyse!AL19)</f>
        <v xml:space="preserve"> </v>
      </c>
      <c r="F11" s="102" t="str">
        <f>IF(ISBLANK(Risikoanalyse!AM19), " ", Risikoanalyse!AM19)</f>
        <v xml:space="preserve"> </v>
      </c>
      <c r="G11" s="102" t="str">
        <f>IF(ISBLANK(Risikoanalyse!AN19), " ", Risikoanalyse!AN19)</f>
        <v xml:space="preserve"> </v>
      </c>
      <c r="H11" s="102" t="str">
        <f>IF(ISBLANK(Risikoanalyse!AO19), " ", Risikoanalyse!AO19)</f>
        <v xml:space="preserve"> </v>
      </c>
      <c r="I11" s="103"/>
      <c r="J11" s="111"/>
      <c r="K11" s="1"/>
      <c r="L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4.25" customHeight="1" x14ac:dyDescent="0.2">
      <c r="B12" s="104">
        <f>Risikoanalyse!B20</f>
        <v>4</v>
      </c>
      <c r="C12" s="105" t="str">
        <f>IF(ISBLANK(Risikoanalyse!AJ20), " ", Risikoanalyse!AJ20)</f>
        <v xml:space="preserve"> </v>
      </c>
      <c r="D12" s="105" t="str">
        <f>IF(ISBLANK(Risikoanalyse!AK20), " ", Risikoanalyse!AK20)</f>
        <v xml:space="preserve"> </v>
      </c>
      <c r="E12" s="105" t="str">
        <f>IF(ISBLANK(Risikoanalyse!AL20), " ", Risikoanalyse!AL20)</f>
        <v xml:space="preserve"> </v>
      </c>
      <c r="F12" s="105" t="str">
        <f>IF(ISBLANK(Risikoanalyse!AM20), " ", Risikoanalyse!AM20)</f>
        <v xml:space="preserve"> </v>
      </c>
      <c r="G12" s="105" t="str">
        <f>IF(ISBLANK(Risikoanalyse!AN20), " ", Risikoanalyse!AN20)</f>
        <v xml:space="preserve"> </v>
      </c>
      <c r="H12" s="105" t="str">
        <f>IF(ISBLANK(Risikoanalyse!AO20), " ", Risikoanalyse!AO20)</f>
        <v xml:space="preserve"> </v>
      </c>
      <c r="I12" s="106"/>
      <c r="J12" s="111"/>
      <c r="K12" s="1"/>
      <c r="L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4.25" customHeight="1" x14ac:dyDescent="0.2">
      <c r="B13" s="101">
        <f>Risikoanalyse!B21</f>
        <v>5</v>
      </c>
      <c r="C13" s="102" t="str">
        <f>IF(ISBLANK(Risikoanalyse!AJ21), " ", Risikoanalyse!AJ21)</f>
        <v xml:space="preserve"> </v>
      </c>
      <c r="D13" s="102" t="str">
        <f>IF(ISBLANK(Risikoanalyse!AK21), " ", Risikoanalyse!AK21)</f>
        <v xml:space="preserve"> </v>
      </c>
      <c r="E13" s="102" t="str">
        <f>IF(ISBLANK(Risikoanalyse!AL21), " ", Risikoanalyse!AL21)</f>
        <v xml:space="preserve"> </v>
      </c>
      <c r="F13" s="102" t="str">
        <f>IF(ISBLANK(Risikoanalyse!AM21), " ", Risikoanalyse!AM21)</f>
        <v xml:space="preserve"> </v>
      </c>
      <c r="G13" s="102" t="str">
        <f>IF(ISBLANK(Risikoanalyse!AN21), " ", Risikoanalyse!AN21)</f>
        <v xml:space="preserve"> </v>
      </c>
      <c r="H13" s="102" t="str">
        <f>IF(ISBLANK(Risikoanalyse!AO21), " ", Risikoanalyse!AO21)</f>
        <v xml:space="preserve"> </v>
      </c>
      <c r="I13" s="103"/>
      <c r="J13" s="111"/>
      <c r="K13" s="1"/>
      <c r="L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B14" s="104">
        <f>Risikoanalyse!B22</f>
        <v>6</v>
      </c>
      <c r="C14" s="105" t="str">
        <f>IF(ISBLANK(Risikoanalyse!AJ22), " ", Risikoanalyse!AJ22)</f>
        <v xml:space="preserve"> </v>
      </c>
      <c r="D14" s="105" t="str">
        <f>IF(ISBLANK(Risikoanalyse!AK22), " ", Risikoanalyse!AK22)</f>
        <v xml:space="preserve"> </v>
      </c>
      <c r="E14" s="105" t="str">
        <f>IF(ISBLANK(Risikoanalyse!AL22), " ", Risikoanalyse!AL22)</f>
        <v xml:space="preserve"> </v>
      </c>
      <c r="F14" s="105" t="str">
        <f>IF(ISBLANK(Risikoanalyse!AM22), " ", Risikoanalyse!AM22)</f>
        <v xml:space="preserve"> </v>
      </c>
      <c r="G14" s="105" t="str">
        <f>IF(ISBLANK(Risikoanalyse!AN22), " ", Risikoanalyse!AN22)</f>
        <v xml:space="preserve"> </v>
      </c>
      <c r="H14" s="105" t="str">
        <f>IF(ISBLANK(Risikoanalyse!AO22), " ", Risikoanalyse!AO22)</f>
        <v xml:space="preserve"> </v>
      </c>
      <c r="I14" s="106"/>
      <c r="J14" s="111"/>
      <c r="K14" s="1"/>
      <c r="L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B15" s="101">
        <f>Risikoanalyse!B23</f>
        <v>7</v>
      </c>
      <c r="C15" s="102" t="str">
        <f>IF(ISBLANK(Risikoanalyse!AJ23), " ", Risikoanalyse!AJ23)</f>
        <v xml:space="preserve"> </v>
      </c>
      <c r="D15" s="102" t="str">
        <f>IF(ISBLANK(Risikoanalyse!AK23), " ", Risikoanalyse!AK23)</f>
        <v xml:space="preserve"> </v>
      </c>
      <c r="E15" s="102" t="str">
        <f>IF(ISBLANK(Risikoanalyse!AL23), " ", Risikoanalyse!AL23)</f>
        <v xml:space="preserve"> </v>
      </c>
      <c r="F15" s="102" t="str">
        <f>IF(ISBLANK(Risikoanalyse!AM23), " ", Risikoanalyse!AM23)</f>
        <v xml:space="preserve"> </v>
      </c>
      <c r="G15" s="102" t="str">
        <f>IF(ISBLANK(Risikoanalyse!AN23), " ", Risikoanalyse!AN23)</f>
        <v xml:space="preserve"> </v>
      </c>
      <c r="H15" s="102" t="str">
        <f>IF(ISBLANK(Risikoanalyse!AO23), " ", Risikoanalyse!AO23)</f>
        <v xml:space="preserve"> </v>
      </c>
      <c r="I15" s="103"/>
      <c r="J15" s="111"/>
      <c r="K15" s="1"/>
      <c r="L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B16" s="104">
        <f>Risikoanalyse!B24</f>
        <v>8</v>
      </c>
      <c r="C16" s="105" t="str">
        <f>IF(ISBLANK(Risikoanalyse!AJ24), " ", Risikoanalyse!AJ24)</f>
        <v xml:space="preserve"> </v>
      </c>
      <c r="D16" s="105" t="str">
        <f>IF(ISBLANK(Risikoanalyse!AK24), " ", Risikoanalyse!AK24)</f>
        <v xml:space="preserve"> </v>
      </c>
      <c r="E16" s="105" t="str">
        <f>IF(ISBLANK(Risikoanalyse!AL24), " ", Risikoanalyse!AL24)</f>
        <v xml:space="preserve"> </v>
      </c>
      <c r="F16" s="105" t="str">
        <f>IF(ISBLANK(Risikoanalyse!AM24), " ", Risikoanalyse!AM24)</f>
        <v xml:space="preserve"> </v>
      </c>
      <c r="G16" s="105" t="str">
        <f>IF(ISBLANK(Risikoanalyse!AN24), " ", Risikoanalyse!AN24)</f>
        <v xml:space="preserve"> </v>
      </c>
      <c r="H16" s="105" t="str">
        <f>IF(ISBLANK(Risikoanalyse!AO24), " ", Risikoanalyse!AO24)</f>
        <v xml:space="preserve"> </v>
      </c>
      <c r="I16" s="106"/>
      <c r="J16" s="111"/>
      <c r="K16" s="1"/>
      <c r="L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10" s="1" customFormat="1" x14ac:dyDescent="0.2">
      <c r="B17" s="101">
        <f>Risikoanalyse!B25</f>
        <v>9</v>
      </c>
      <c r="C17" s="102" t="str">
        <f>IF(ISBLANK(Risikoanalyse!AJ25), " ", Risikoanalyse!AJ25)</f>
        <v xml:space="preserve"> </v>
      </c>
      <c r="D17" s="102" t="str">
        <f>IF(ISBLANK(Risikoanalyse!AK25), " ", Risikoanalyse!AK25)</f>
        <v xml:space="preserve"> </v>
      </c>
      <c r="E17" s="102" t="str">
        <f>IF(ISBLANK(Risikoanalyse!AL25), " ", Risikoanalyse!AL25)</f>
        <v xml:space="preserve"> </v>
      </c>
      <c r="F17" s="102" t="str">
        <f>IF(ISBLANK(Risikoanalyse!AM25), " ", Risikoanalyse!AM25)</f>
        <v xml:space="preserve"> </v>
      </c>
      <c r="G17" s="102" t="str">
        <f>IF(ISBLANK(Risikoanalyse!AN25), " ", Risikoanalyse!AN25)</f>
        <v xml:space="preserve"> </v>
      </c>
      <c r="H17" s="102" t="str">
        <f>IF(ISBLANK(Risikoanalyse!AO25), " ", Risikoanalyse!AO25)</f>
        <v xml:space="preserve"> </v>
      </c>
      <c r="I17" s="103"/>
      <c r="J17" s="111"/>
    </row>
    <row r="18" spans="2:10" s="1" customFormat="1" x14ac:dyDescent="0.2">
      <c r="B18" s="104">
        <f>Risikoanalyse!B26</f>
        <v>10</v>
      </c>
      <c r="C18" s="105" t="str">
        <f>IF(ISBLANK(Risikoanalyse!AJ26), " ", Risikoanalyse!AJ26)</f>
        <v xml:space="preserve"> </v>
      </c>
      <c r="D18" s="105" t="str">
        <f>IF(ISBLANK(Risikoanalyse!AK26), " ", Risikoanalyse!AK26)</f>
        <v xml:space="preserve"> </v>
      </c>
      <c r="E18" s="105" t="str">
        <f>IF(ISBLANK(Risikoanalyse!AL26), " ", Risikoanalyse!AL26)</f>
        <v xml:space="preserve"> </v>
      </c>
      <c r="F18" s="105" t="str">
        <f>IF(ISBLANK(Risikoanalyse!AM26), " ", Risikoanalyse!AM26)</f>
        <v xml:space="preserve"> </v>
      </c>
      <c r="G18" s="105" t="str">
        <f>IF(ISBLANK(Risikoanalyse!AN26), " ", Risikoanalyse!AN26)</f>
        <v xml:space="preserve"> </v>
      </c>
      <c r="H18" s="105" t="str">
        <f>IF(ISBLANK(Risikoanalyse!AO26), " ", Risikoanalyse!AO26)</f>
        <v xml:space="preserve"> </v>
      </c>
      <c r="I18" s="106"/>
      <c r="J18" s="111"/>
    </row>
    <row r="19" spans="2:10" s="1" customFormat="1" x14ac:dyDescent="0.2">
      <c r="B19" s="101">
        <f>Risikoanalyse!B27</f>
        <v>11</v>
      </c>
      <c r="C19" s="102" t="str">
        <f>IF(ISBLANK(Risikoanalyse!AJ27), " ", Risikoanalyse!AJ27)</f>
        <v xml:space="preserve"> </v>
      </c>
      <c r="D19" s="102" t="str">
        <f>IF(ISBLANK(Risikoanalyse!AK27), " ", Risikoanalyse!AK27)</f>
        <v xml:space="preserve"> </v>
      </c>
      <c r="E19" s="102" t="str">
        <f>IF(ISBLANK(Risikoanalyse!AL27), " ", Risikoanalyse!AL27)</f>
        <v xml:space="preserve"> </v>
      </c>
      <c r="F19" s="102" t="str">
        <f>IF(ISBLANK(Risikoanalyse!AM27), " ", Risikoanalyse!AM27)</f>
        <v xml:space="preserve"> </v>
      </c>
      <c r="G19" s="102" t="str">
        <f>IF(ISBLANK(Risikoanalyse!AN27), " ", Risikoanalyse!AN27)</f>
        <v xml:space="preserve"> </v>
      </c>
      <c r="H19" s="102" t="str">
        <f>IF(ISBLANK(Risikoanalyse!AO27), " ", Risikoanalyse!AO27)</f>
        <v xml:space="preserve"> </v>
      </c>
      <c r="I19" s="103"/>
      <c r="J19" s="111"/>
    </row>
    <row r="20" spans="2:10" s="1" customFormat="1" x14ac:dyDescent="0.2">
      <c r="B20" s="104">
        <f>Risikoanalyse!B28</f>
        <v>12</v>
      </c>
      <c r="C20" s="105" t="str">
        <f>IF(ISBLANK(Risikoanalyse!AJ28), " ", Risikoanalyse!AJ28)</f>
        <v xml:space="preserve"> </v>
      </c>
      <c r="D20" s="105" t="str">
        <f>IF(ISBLANK(Risikoanalyse!AK28), " ", Risikoanalyse!AK28)</f>
        <v xml:space="preserve"> </v>
      </c>
      <c r="E20" s="105" t="str">
        <f>IF(ISBLANK(Risikoanalyse!AL28), " ", Risikoanalyse!AL28)</f>
        <v xml:space="preserve"> </v>
      </c>
      <c r="F20" s="105" t="str">
        <f>IF(ISBLANK(Risikoanalyse!AM28), " ", Risikoanalyse!AM28)</f>
        <v xml:space="preserve"> </v>
      </c>
      <c r="G20" s="105" t="str">
        <f>IF(ISBLANK(Risikoanalyse!AN28), " ", Risikoanalyse!AN28)</f>
        <v xml:space="preserve"> </v>
      </c>
      <c r="H20" s="105" t="str">
        <f>IF(ISBLANK(Risikoanalyse!AO28), " ", Risikoanalyse!AO28)</f>
        <v xml:space="preserve"> </v>
      </c>
      <c r="I20" s="106"/>
      <c r="J20" s="111"/>
    </row>
    <row r="21" spans="2:10" s="1" customFormat="1" x14ac:dyDescent="0.2">
      <c r="B21" s="101">
        <f>Risikoanalyse!B29</f>
        <v>13</v>
      </c>
      <c r="C21" s="102" t="str">
        <f>IF(ISBLANK(Risikoanalyse!AJ29), " ", Risikoanalyse!AJ29)</f>
        <v xml:space="preserve"> </v>
      </c>
      <c r="D21" s="102" t="str">
        <f>IF(ISBLANK(Risikoanalyse!AK29), " ", Risikoanalyse!AK29)</f>
        <v xml:space="preserve"> </v>
      </c>
      <c r="E21" s="102" t="str">
        <f>IF(ISBLANK(Risikoanalyse!AL29), " ", Risikoanalyse!AL29)</f>
        <v xml:space="preserve"> </v>
      </c>
      <c r="F21" s="102" t="str">
        <f>IF(ISBLANK(Risikoanalyse!AM29), " ", Risikoanalyse!AM29)</f>
        <v xml:space="preserve"> </v>
      </c>
      <c r="G21" s="102" t="str">
        <f>IF(ISBLANK(Risikoanalyse!AN29), " ", Risikoanalyse!AN29)</f>
        <v xml:space="preserve"> </v>
      </c>
      <c r="H21" s="102" t="str">
        <f>IF(ISBLANK(Risikoanalyse!AO29), " ", Risikoanalyse!AO29)</f>
        <v xml:space="preserve"> </v>
      </c>
      <c r="I21" s="103"/>
      <c r="J21" s="111"/>
    </row>
    <row r="22" spans="2:10" s="1" customFormat="1" x14ac:dyDescent="0.2">
      <c r="B22" s="104">
        <f>Risikoanalyse!B30</f>
        <v>14</v>
      </c>
      <c r="C22" s="105" t="str">
        <f>IF(ISBLANK(Risikoanalyse!AJ30), " ", Risikoanalyse!AJ30)</f>
        <v xml:space="preserve"> </v>
      </c>
      <c r="D22" s="105" t="str">
        <f>IF(ISBLANK(Risikoanalyse!AK30), " ", Risikoanalyse!AK30)</f>
        <v xml:space="preserve"> </v>
      </c>
      <c r="E22" s="105" t="str">
        <f>IF(ISBLANK(Risikoanalyse!AL30), " ", Risikoanalyse!AL30)</f>
        <v xml:space="preserve"> </v>
      </c>
      <c r="F22" s="105" t="str">
        <f>IF(ISBLANK(Risikoanalyse!AM30), " ", Risikoanalyse!AM30)</f>
        <v xml:space="preserve"> </v>
      </c>
      <c r="G22" s="105" t="str">
        <f>IF(ISBLANK(Risikoanalyse!AN30), " ", Risikoanalyse!AN30)</f>
        <v xml:space="preserve"> </v>
      </c>
      <c r="H22" s="105" t="str">
        <f>IF(ISBLANK(Risikoanalyse!AO30), " ", Risikoanalyse!AO30)</f>
        <v xml:space="preserve"> </v>
      </c>
      <c r="I22" s="106"/>
      <c r="J22" s="111"/>
    </row>
    <row r="23" spans="2:10" s="1" customFormat="1" x14ac:dyDescent="0.2">
      <c r="B23" s="101">
        <f>Risikoanalyse!B31</f>
        <v>15</v>
      </c>
      <c r="C23" s="102" t="str">
        <f>IF(ISBLANK(Risikoanalyse!AJ31), " ", Risikoanalyse!AJ31)</f>
        <v xml:space="preserve"> </v>
      </c>
      <c r="D23" s="102" t="str">
        <f>IF(ISBLANK(Risikoanalyse!AK31), " ", Risikoanalyse!AK31)</f>
        <v xml:space="preserve"> </v>
      </c>
      <c r="E23" s="102" t="str">
        <f>IF(ISBLANK(Risikoanalyse!AL31), " ", Risikoanalyse!AL31)</f>
        <v xml:space="preserve"> </v>
      </c>
      <c r="F23" s="102" t="str">
        <f>IF(ISBLANK(Risikoanalyse!AM31), " ", Risikoanalyse!AM31)</f>
        <v xml:space="preserve"> </v>
      </c>
      <c r="G23" s="102" t="str">
        <f>IF(ISBLANK(Risikoanalyse!AN31), " ", Risikoanalyse!AN31)</f>
        <v xml:space="preserve"> </v>
      </c>
      <c r="H23" s="102" t="str">
        <f>IF(ISBLANK(Risikoanalyse!AO31), " ", Risikoanalyse!AO31)</f>
        <v xml:space="preserve"> </v>
      </c>
      <c r="I23" s="103"/>
      <c r="J23" s="111"/>
    </row>
    <row r="24" spans="2:10" s="1" customFormat="1" x14ac:dyDescent="0.2">
      <c r="B24" s="104">
        <f>Risikoanalyse!B32</f>
        <v>16</v>
      </c>
      <c r="C24" s="105" t="str">
        <f>IF(ISBLANK(Risikoanalyse!AJ32), " ", Risikoanalyse!AJ32)</f>
        <v xml:space="preserve"> </v>
      </c>
      <c r="D24" s="105" t="str">
        <f>IF(ISBLANK(Risikoanalyse!AK32), " ", Risikoanalyse!AK32)</f>
        <v xml:space="preserve"> </v>
      </c>
      <c r="E24" s="105" t="str">
        <f>IF(ISBLANK(Risikoanalyse!AL32), " ", Risikoanalyse!AL32)</f>
        <v xml:space="preserve"> </v>
      </c>
      <c r="F24" s="105" t="str">
        <f>IF(ISBLANK(Risikoanalyse!AM32), " ", Risikoanalyse!AM32)</f>
        <v xml:space="preserve"> </v>
      </c>
      <c r="G24" s="105" t="str">
        <f>IF(ISBLANK(Risikoanalyse!AN32), " ", Risikoanalyse!AN32)</f>
        <v xml:space="preserve"> </v>
      </c>
      <c r="H24" s="105" t="str">
        <f>IF(ISBLANK(Risikoanalyse!AO32), " ", Risikoanalyse!AO32)</f>
        <v xml:space="preserve"> </v>
      </c>
      <c r="I24" s="106"/>
      <c r="J24" s="111"/>
    </row>
    <row r="25" spans="2:10" s="1" customFormat="1" x14ac:dyDescent="0.2">
      <c r="B25" s="101">
        <f>Risikoanalyse!B33</f>
        <v>17</v>
      </c>
      <c r="C25" s="102" t="str">
        <f>IF(ISBLANK(Risikoanalyse!AJ33), " ", Risikoanalyse!AJ33)</f>
        <v xml:space="preserve"> </v>
      </c>
      <c r="D25" s="102" t="str">
        <f>IF(ISBLANK(Risikoanalyse!AK33), " ", Risikoanalyse!AK33)</f>
        <v xml:space="preserve"> </v>
      </c>
      <c r="E25" s="102" t="str">
        <f>IF(ISBLANK(Risikoanalyse!AL33), " ", Risikoanalyse!AL33)</f>
        <v xml:space="preserve"> </v>
      </c>
      <c r="F25" s="102" t="str">
        <f>IF(ISBLANK(Risikoanalyse!AM33), " ", Risikoanalyse!AM33)</f>
        <v xml:space="preserve"> </v>
      </c>
      <c r="G25" s="102" t="str">
        <f>IF(ISBLANK(Risikoanalyse!AN33), " ", Risikoanalyse!AN33)</f>
        <v xml:space="preserve"> </v>
      </c>
      <c r="H25" s="102" t="str">
        <f>IF(ISBLANK(Risikoanalyse!AO33), " ", Risikoanalyse!AO33)</f>
        <v xml:space="preserve"> </v>
      </c>
      <c r="I25" s="103"/>
      <c r="J25" s="111"/>
    </row>
    <row r="26" spans="2:10" s="1" customFormat="1" x14ac:dyDescent="0.2">
      <c r="B26" s="104">
        <f>Risikoanalyse!B34</f>
        <v>18</v>
      </c>
      <c r="C26" s="105" t="str">
        <f>IF(ISBLANK(Risikoanalyse!AJ34), " ", Risikoanalyse!AJ34)</f>
        <v xml:space="preserve"> </v>
      </c>
      <c r="D26" s="105" t="str">
        <f>IF(ISBLANK(Risikoanalyse!AK34), " ", Risikoanalyse!AK34)</f>
        <v xml:space="preserve"> </v>
      </c>
      <c r="E26" s="105" t="str">
        <f>IF(ISBLANK(Risikoanalyse!AL34), " ", Risikoanalyse!AL34)</f>
        <v xml:space="preserve"> </v>
      </c>
      <c r="F26" s="105" t="str">
        <f>IF(ISBLANK(Risikoanalyse!AM34), " ", Risikoanalyse!AM34)</f>
        <v xml:space="preserve"> </v>
      </c>
      <c r="G26" s="105" t="str">
        <f>IF(ISBLANK(Risikoanalyse!AN34), " ", Risikoanalyse!AN34)</f>
        <v xml:space="preserve"> </v>
      </c>
      <c r="H26" s="105" t="str">
        <f>IF(ISBLANK(Risikoanalyse!AO34), " ", Risikoanalyse!AO34)</f>
        <v xml:space="preserve"> </v>
      </c>
      <c r="I26" s="106"/>
      <c r="J26" s="111"/>
    </row>
    <row r="27" spans="2:10" s="1" customFormat="1" x14ac:dyDescent="0.2">
      <c r="B27" s="101">
        <f>Risikoanalyse!B35</f>
        <v>19</v>
      </c>
      <c r="C27" s="102" t="str">
        <f>IF(ISBLANK(Risikoanalyse!AJ35), " ", Risikoanalyse!AJ35)</f>
        <v xml:space="preserve"> </v>
      </c>
      <c r="D27" s="102" t="str">
        <f>IF(ISBLANK(Risikoanalyse!AK35), " ", Risikoanalyse!AK35)</f>
        <v xml:space="preserve"> </v>
      </c>
      <c r="E27" s="102" t="str">
        <f>IF(ISBLANK(Risikoanalyse!AL35), " ", Risikoanalyse!AL35)</f>
        <v xml:space="preserve"> </v>
      </c>
      <c r="F27" s="102" t="str">
        <f>IF(ISBLANK(Risikoanalyse!AM35), " ", Risikoanalyse!AM35)</f>
        <v xml:space="preserve"> </v>
      </c>
      <c r="G27" s="102" t="str">
        <f>IF(ISBLANK(Risikoanalyse!AN35), " ", Risikoanalyse!AN35)</f>
        <v xml:space="preserve"> </v>
      </c>
      <c r="H27" s="102" t="str">
        <f>IF(ISBLANK(Risikoanalyse!AO35), " ", Risikoanalyse!AO35)</f>
        <v xml:space="preserve"> </v>
      </c>
      <c r="I27" s="103"/>
      <c r="J27" s="111"/>
    </row>
    <row r="28" spans="2:10" s="1" customFormat="1" x14ac:dyDescent="0.2">
      <c r="B28" s="104">
        <f>Risikoanalyse!B36</f>
        <v>20</v>
      </c>
      <c r="C28" s="105" t="str">
        <f>IF(ISBLANK(Risikoanalyse!AJ36), " ", Risikoanalyse!AJ36)</f>
        <v xml:space="preserve"> </v>
      </c>
      <c r="D28" s="105" t="str">
        <f>IF(ISBLANK(Risikoanalyse!AK36), " ", Risikoanalyse!AK36)</f>
        <v xml:space="preserve"> </v>
      </c>
      <c r="E28" s="105" t="str">
        <f>IF(ISBLANK(Risikoanalyse!AL36), " ", Risikoanalyse!AL36)</f>
        <v xml:space="preserve"> </v>
      </c>
      <c r="F28" s="105" t="str">
        <f>IF(ISBLANK(Risikoanalyse!AM36), " ", Risikoanalyse!AM36)</f>
        <v xml:space="preserve"> </v>
      </c>
      <c r="G28" s="105" t="str">
        <f>IF(ISBLANK(Risikoanalyse!AN36), " ", Risikoanalyse!AN36)</f>
        <v xml:space="preserve"> </v>
      </c>
      <c r="H28" s="105" t="str">
        <f>IF(ISBLANK(Risikoanalyse!AO36), " ", Risikoanalyse!AO36)</f>
        <v xml:space="preserve"> </v>
      </c>
      <c r="I28" s="106"/>
      <c r="J28" s="111"/>
    </row>
    <row r="29" spans="2:10" s="1" customFormat="1" x14ac:dyDescent="0.2">
      <c r="B29" s="101">
        <f>Risikoanalyse!B37</f>
        <v>21</v>
      </c>
      <c r="C29" s="102" t="str">
        <f>IF(ISBLANK(Risikoanalyse!AJ37), " ", Risikoanalyse!AJ37)</f>
        <v xml:space="preserve"> </v>
      </c>
      <c r="D29" s="102" t="str">
        <f>IF(ISBLANK(Risikoanalyse!AK37), " ", Risikoanalyse!AK37)</f>
        <v xml:space="preserve"> </v>
      </c>
      <c r="E29" s="102" t="str">
        <f>IF(ISBLANK(Risikoanalyse!AL37), " ", Risikoanalyse!AL37)</f>
        <v xml:space="preserve"> </v>
      </c>
      <c r="F29" s="102" t="str">
        <f>IF(ISBLANK(Risikoanalyse!AM37), " ", Risikoanalyse!AM37)</f>
        <v xml:space="preserve"> </v>
      </c>
      <c r="G29" s="102" t="str">
        <f>IF(ISBLANK(Risikoanalyse!AN37), " ", Risikoanalyse!AN37)</f>
        <v xml:space="preserve"> </v>
      </c>
      <c r="H29" s="102" t="str">
        <f>IF(ISBLANK(Risikoanalyse!AO37), " ", Risikoanalyse!AO37)</f>
        <v xml:space="preserve"> </v>
      </c>
      <c r="I29" s="103"/>
      <c r="J29" s="111"/>
    </row>
    <row r="30" spans="2:10" s="1" customFormat="1" x14ac:dyDescent="0.2">
      <c r="B30" s="104">
        <f>Risikoanalyse!B38</f>
        <v>22</v>
      </c>
      <c r="C30" s="105" t="str">
        <f>IF(ISBLANK(Risikoanalyse!AJ38), " ", Risikoanalyse!AJ38)</f>
        <v xml:space="preserve"> </v>
      </c>
      <c r="D30" s="105" t="str">
        <f>IF(ISBLANK(Risikoanalyse!AK38), " ", Risikoanalyse!AK38)</f>
        <v xml:space="preserve"> </v>
      </c>
      <c r="E30" s="105" t="str">
        <f>IF(ISBLANK(Risikoanalyse!AL38), " ", Risikoanalyse!AL38)</f>
        <v xml:space="preserve"> </v>
      </c>
      <c r="F30" s="105" t="str">
        <f>IF(ISBLANK(Risikoanalyse!AM38), " ", Risikoanalyse!AM38)</f>
        <v xml:space="preserve"> </v>
      </c>
      <c r="G30" s="105" t="str">
        <f>IF(ISBLANK(Risikoanalyse!AN38), " ", Risikoanalyse!AN38)</f>
        <v xml:space="preserve"> </v>
      </c>
      <c r="H30" s="105" t="str">
        <f>IF(ISBLANK(Risikoanalyse!AO38), " ", Risikoanalyse!AO38)</f>
        <v xml:space="preserve"> </v>
      </c>
      <c r="I30" s="106"/>
      <c r="J30" s="111"/>
    </row>
    <row r="31" spans="2:10" s="1" customFormat="1" x14ac:dyDescent="0.2">
      <c r="B31" s="101">
        <f>Risikoanalyse!B39</f>
        <v>23</v>
      </c>
      <c r="C31" s="102" t="str">
        <f>IF(ISBLANK(Risikoanalyse!AJ39), " ", Risikoanalyse!AJ39)</f>
        <v xml:space="preserve"> </v>
      </c>
      <c r="D31" s="102" t="str">
        <f>IF(ISBLANK(Risikoanalyse!AK39), " ", Risikoanalyse!AK39)</f>
        <v xml:space="preserve"> </v>
      </c>
      <c r="E31" s="102" t="str">
        <f>IF(ISBLANK(Risikoanalyse!AL39), " ", Risikoanalyse!AL39)</f>
        <v xml:space="preserve"> </v>
      </c>
      <c r="F31" s="102" t="str">
        <f>IF(ISBLANK(Risikoanalyse!AM39), " ", Risikoanalyse!AM39)</f>
        <v>X</v>
      </c>
      <c r="G31" s="102" t="str">
        <f>IF(ISBLANK(Risikoanalyse!AN39), " ", Risikoanalyse!AN39)</f>
        <v xml:space="preserve"> </v>
      </c>
      <c r="H31" s="102" t="str">
        <f>IF(ISBLANK(Risikoanalyse!AO39), " ", Risikoanalyse!AO39)</f>
        <v xml:space="preserve"> </v>
      </c>
      <c r="I31" s="103"/>
      <c r="J31" s="111"/>
    </row>
    <row r="32" spans="2:10" s="1" customFormat="1" x14ac:dyDescent="0.2">
      <c r="B32" s="104">
        <f>Risikoanalyse!B40</f>
        <v>24</v>
      </c>
      <c r="C32" s="105" t="str">
        <f>IF(ISBLANK(Risikoanalyse!AJ40), " ", Risikoanalyse!AJ40)</f>
        <v xml:space="preserve"> </v>
      </c>
      <c r="D32" s="105" t="str">
        <f>IF(ISBLANK(Risikoanalyse!AK40), " ", Risikoanalyse!AK40)</f>
        <v>X</v>
      </c>
      <c r="E32" s="105" t="str">
        <f>IF(ISBLANK(Risikoanalyse!AL40), " ", Risikoanalyse!AL40)</f>
        <v xml:space="preserve"> </v>
      </c>
      <c r="F32" s="105" t="str">
        <f>IF(ISBLANK(Risikoanalyse!AM40), " ", Risikoanalyse!AM40)</f>
        <v xml:space="preserve"> </v>
      </c>
      <c r="G32" s="105" t="str">
        <f>IF(ISBLANK(Risikoanalyse!AN40), " ", Risikoanalyse!AN40)</f>
        <v xml:space="preserve"> </v>
      </c>
      <c r="H32" s="105" t="str">
        <f>IF(ISBLANK(Risikoanalyse!AO40), " ", Risikoanalyse!AO40)</f>
        <v xml:space="preserve"> </v>
      </c>
      <c r="I32" s="106"/>
      <c r="J32" s="111"/>
    </row>
    <row r="33" spans="2:30" s="1" customFormat="1" x14ac:dyDescent="0.2">
      <c r="B33" s="101">
        <f>Risikoanalyse!B41</f>
        <v>25</v>
      </c>
      <c r="C33" s="102" t="str">
        <f>IF(ISBLANK(Risikoanalyse!AJ41), " ", Risikoanalyse!AJ41)</f>
        <v xml:space="preserve"> </v>
      </c>
      <c r="D33" s="102" t="str">
        <f>IF(ISBLANK(Risikoanalyse!AK41), " ", Risikoanalyse!AK41)</f>
        <v>X</v>
      </c>
      <c r="E33" s="102" t="str">
        <f>IF(ISBLANK(Risikoanalyse!AL41), " ", Risikoanalyse!AL41)</f>
        <v xml:space="preserve"> </v>
      </c>
      <c r="F33" s="102" t="str">
        <f>IF(ISBLANK(Risikoanalyse!AM41), " ", Risikoanalyse!AM41)</f>
        <v xml:space="preserve"> </v>
      </c>
      <c r="G33" s="102" t="str">
        <f>IF(ISBLANK(Risikoanalyse!AN41), " ", Risikoanalyse!AN41)</f>
        <v xml:space="preserve"> </v>
      </c>
      <c r="H33" s="102" t="str">
        <f>IF(ISBLANK(Risikoanalyse!AO41), " ", Risikoanalyse!AO41)</f>
        <v xml:space="preserve"> </v>
      </c>
      <c r="I33" s="103"/>
      <c r="J33" s="111"/>
    </row>
    <row r="34" spans="2:30" s="1" customFormat="1" x14ac:dyDescent="0.2">
      <c r="B34" s="104">
        <f>Risikoanalyse!B42</f>
        <v>26</v>
      </c>
      <c r="C34" s="105" t="str">
        <f>IF(ISBLANK(Risikoanalyse!AJ42), " ", Risikoanalyse!AJ42)</f>
        <v xml:space="preserve"> </v>
      </c>
      <c r="D34" s="105" t="str">
        <f>IF(ISBLANK(Risikoanalyse!AK42), " ", Risikoanalyse!AK42)</f>
        <v>X</v>
      </c>
      <c r="E34" s="105" t="str">
        <f>IF(ISBLANK(Risikoanalyse!AL42), " ", Risikoanalyse!AL42)</f>
        <v xml:space="preserve"> </v>
      </c>
      <c r="F34" s="105" t="str">
        <f>IF(ISBLANK(Risikoanalyse!AM42), " ", Risikoanalyse!AM42)</f>
        <v xml:space="preserve"> </v>
      </c>
      <c r="G34" s="105" t="str">
        <f>IF(ISBLANK(Risikoanalyse!AN42), " ", Risikoanalyse!AN42)</f>
        <v xml:space="preserve"> </v>
      </c>
      <c r="H34" s="105" t="str">
        <f>IF(ISBLANK(Risikoanalyse!AO42), " ", Risikoanalyse!AO42)</f>
        <v xml:space="preserve"> </v>
      </c>
      <c r="I34" s="106"/>
      <c r="J34" s="111"/>
    </row>
    <row r="35" spans="2:30" s="1" customFormat="1" x14ac:dyDescent="0.2">
      <c r="B35" s="101" t="e">
        <f>Risikoanalyse!#REF!</f>
        <v>#REF!</v>
      </c>
      <c r="C35" s="102" t="e">
        <f>IF(ISBLANK(Risikoanalyse!#REF!), " ", Risikoanalyse!#REF!)</f>
        <v>#REF!</v>
      </c>
      <c r="D35" s="102" t="e">
        <f>IF(ISBLANK(Risikoanalyse!#REF!), " ", Risikoanalyse!#REF!)</f>
        <v>#REF!</v>
      </c>
      <c r="E35" s="102" t="e">
        <f>IF(ISBLANK(Risikoanalyse!#REF!), " ", Risikoanalyse!#REF!)</f>
        <v>#REF!</v>
      </c>
      <c r="F35" s="102" t="e">
        <f>IF(ISBLANK(Risikoanalyse!#REF!), " ", Risikoanalyse!#REF!)</f>
        <v>#REF!</v>
      </c>
      <c r="G35" s="102" t="e">
        <f>IF(ISBLANK(Risikoanalyse!#REF!), " ", Risikoanalyse!#REF!)</f>
        <v>#REF!</v>
      </c>
      <c r="H35" s="102" t="e">
        <f>IF(ISBLANK(Risikoanalyse!#REF!), " ", Risikoanalyse!#REF!)</f>
        <v>#REF!</v>
      </c>
      <c r="I35" s="103"/>
      <c r="J35" s="111"/>
    </row>
    <row r="36" spans="2:30" s="1" customFormat="1" x14ac:dyDescent="0.2">
      <c r="B36" s="104">
        <f>Risikoanalyse!B43</f>
        <v>0</v>
      </c>
      <c r="C36" s="105" t="str">
        <f>IF(ISBLANK(Risikoanalyse!AJ43), " ", Risikoanalyse!AJ43)</f>
        <v xml:space="preserve"> </v>
      </c>
      <c r="D36" s="105" t="str">
        <f>IF(ISBLANK(Risikoanalyse!AK43), " ", Risikoanalyse!AK43)</f>
        <v xml:space="preserve"> </v>
      </c>
      <c r="E36" s="105" t="str">
        <f>IF(ISBLANK(Risikoanalyse!AL43), " ", Risikoanalyse!AL43)</f>
        <v xml:space="preserve"> </v>
      </c>
      <c r="F36" s="105" t="str">
        <f>IF(ISBLANK(Risikoanalyse!AM43), " ", Risikoanalyse!AM43)</f>
        <v xml:space="preserve"> </v>
      </c>
      <c r="G36" s="105" t="str">
        <f>IF(ISBLANK(Risikoanalyse!AN43), " ", Risikoanalyse!AN43)</f>
        <v xml:space="preserve"> </v>
      </c>
      <c r="H36" s="105" t="str">
        <f>IF(ISBLANK(Risikoanalyse!AO43), " ", Risikoanalyse!AO43)</f>
        <v xml:space="preserve"> </v>
      </c>
      <c r="I36" s="106"/>
      <c r="J36" s="111"/>
    </row>
    <row r="37" spans="2:30" s="1" customFormat="1" x14ac:dyDescent="0.2">
      <c r="B37" s="101">
        <f>Risikoanalyse!B44</f>
        <v>0</v>
      </c>
      <c r="C37" s="102" t="str">
        <f>IF(ISBLANK(Risikoanalyse!AJ44), " ", Risikoanalyse!AJ44)</f>
        <v xml:space="preserve"> </v>
      </c>
      <c r="D37" s="102" t="str">
        <f>IF(ISBLANK(Risikoanalyse!AK44), " ", Risikoanalyse!AK44)</f>
        <v xml:space="preserve"> </v>
      </c>
      <c r="E37" s="102" t="str">
        <f>IF(ISBLANK(Risikoanalyse!AL44), " ", Risikoanalyse!AL44)</f>
        <v xml:space="preserve"> </v>
      </c>
      <c r="F37" s="102" t="str">
        <f>IF(ISBLANK(Risikoanalyse!AM44), " ", Risikoanalyse!AM44)</f>
        <v xml:space="preserve"> </v>
      </c>
      <c r="G37" s="102" t="str">
        <f>IF(ISBLANK(Risikoanalyse!AN44), " ", Risikoanalyse!AN44)</f>
        <v xml:space="preserve"> </v>
      </c>
      <c r="H37" s="102" t="str">
        <f>IF(ISBLANK(Risikoanalyse!AO44), " ", Risikoanalyse!AO44)</f>
        <v xml:space="preserve"> </v>
      </c>
      <c r="I37" s="103"/>
      <c r="J37" s="111"/>
    </row>
    <row r="38" spans="2:30" s="1" customFormat="1" x14ac:dyDescent="0.2">
      <c r="B38" s="104">
        <f>Risikoanalyse!B45</f>
        <v>0</v>
      </c>
      <c r="C38" s="105" t="str">
        <f>IF(ISBLANK(Risikoanalyse!AJ45), " ", Risikoanalyse!AJ45)</f>
        <v xml:space="preserve"> </v>
      </c>
      <c r="D38" s="105" t="str">
        <f>IF(ISBLANK(Risikoanalyse!AK45), " ", Risikoanalyse!AK45)</f>
        <v xml:space="preserve"> </v>
      </c>
      <c r="E38" s="105" t="str">
        <f>IF(ISBLANK(Risikoanalyse!AL45), " ", Risikoanalyse!AL45)</f>
        <v xml:space="preserve"> </v>
      </c>
      <c r="F38" s="105" t="str">
        <f>IF(ISBLANK(Risikoanalyse!AM45), " ", Risikoanalyse!AM45)</f>
        <v xml:space="preserve"> </v>
      </c>
      <c r="G38" s="105" t="str">
        <f>IF(ISBLANK(Risikoanalyse!AN45), " ", Risikoanalyse!AN45)</f>
        <v xml:space="preserve"> </v>
      </c>
      <c r="H38" s="105" t="str">
        <f>IF(ISBLANK(Risikoanalyse!AO45), " ", Risikoanalyse!AO45)</f>
        <v xml:space="preserve"> </v>
      </c>
      <c r="I38" s="106"/>
      <c r="J38" s="111"/>
    </row>
    <row r="39" spans="2:30" s="1" customFormat="1" x14ac:dyDescent="0.2">
      <c r="B39" s="101">
        <f>Risikoanalyse!B46</f>
        <v>0</v>
      </c>
      <c r="C39" s="102" t="str">
        <f>IF(ISBLANK(Risikoanalyse!AJ46), " ", Risikoanalyse!AJ46)</f>
        <v xml:space="preserve"> </v>
      </c>
      <c r="D39" s="102" t="str">
        <f>IF(ISBLANK(Risikoanalyse!AK46), " ", Risikoanalyse!AK46)</f>
        <v xml:space="preserve"> </v>
      </c>
      <c r="E39" s="102" t="str">
        <f>IF(ISBLANK(Risikoanalyse!AL46), " ", Risikoanalyse!AL46)</f>
        <v xml:space="preserve"> </v>
      </c>
      <c r="F39" s="102" t="str">
        <f>IF(ISBLANK(Risikoanalyse!AM46), " ", Risikoanalyse!AM46)</f>
        <v xml:space="preserve"> </v>
      </c>
      <c r="G39" s="102" t="str">
        <f>IF(ISBLANK(Risikoanalyse!AN46), " ", Risikoanalyse!AN46)</f>
        <v xml:space="preserve"> </v>
      </c>
      <c r="H39" s="102" t="str">
        <f>IF(ISBLANK(Risikoanalyse!AO46), " ", Risikoanalyse!AO46)</f>
        <v xml:space="preserve"> </v>
      </c>
      <c r="I39" s="103"/>
      <c r="J39" s="111"/>
    </row>
    <row r="40" spans="2:30" s="1" customFormat="1" ht="15" thickBot="1" x14ac:dyDescent="0.25">
      <c r="B40" s="107">
        <f>Risikoanalyse!B47</f>
        <v>0</v>
      </c>
      <c r="C40" s="108" t="str">
        <f>IF(ISBLANK(Risikoanalyse!AJ47), " ", Risikoanalyse!AJ47)</f>
        <v xml:space="preserve"> </v>
      </c>
      <c r="D40" s="108" t="str">
        <f>IF(ISBLANK(Risikoanalyse!AK47), " ", Risikoanalyse!AK47)</f>
        <v xml:space="preserve"> </v>
      </c>
      <c r="E40" s="108" t="str">
        <f>IF(ISBLANK(Risikoanalyse!AL47), " ", Risikoanalyse!AL47)</f>
        <v xml:space="preserve"> </v>
      </c>
      <c r="F40" s="108" t="str">
        <f>IF(ISBLANK(Risikoanalyse!AM47), " ", Risikoanalyse!AM47)</f>
        <v xml:space="preserve"> </v>
      </c>
      <c r="G40" s="108" t="str">
        <f>IF(ISBLANK(Risikoanalyse!AN47), " ", Risikoanalyse!AN47)</f>
        <v xml:space="preserve"> </v>
      </c>
      <c r="H40" s="108" t="str">
        <f>IF(ISBLANK(Risikoanalyse!AO47), " ", Risikoanalyse!AO47)</f>
        <v xml:space="preserve"> </v>
      </c>
      <c r="I40" s="109"/>
      <c r="J40" s="111"/>
    </row>
    <row r="41" spans="2:30" s="1" customFormat="1" x14ac:dyDescent="0.2">
      <c r="B41" s="5"/>
      <c r="C41" s="6"/>
      <c r="D41" s="5"/>
      <c r="E41" s="5"/>
      <c r="F41" s="5"/>
      <c r="G41" s="5"/>
      <c r="H41" s="5"/>
      <c r="I41" s="5"/>
      <c r="J41" s="5"/>
      <c r="K41" s="14"/>
      <c r="L41" s="14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2:30" s="1" customFormat="1" x14ac:dyDescent="0.2">
      <c r="B42" s="5"/>
      <c r="C42" s="6"/>
      <c r="D42" s="5"/>
      <c r="E42" s="5"/>
      <c r="F42" s="5"/>
      <c r="G42" s="5"/>
      <c r="H42" s="5"/>
      <c r="I42" s="5"/>
      <c r="J42" s="5"/>
      <c r="K42" s="14"/>
      <c r="L42" s="14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2:30" s="1" customFormat="1" x14ac:dyDescent="0.2">
      <c r="B43" s="5"/>
      <c r="C43" s="6"/>
      <c r="D43" s="5"/>
      <c r="E43" s="5"/>
      <c r="F43" s="5"/>
      <c r="G43" s="5"/>
      <c r="H43" s="5"/>
      <c r="I43" s="5"/>
      <c r="J43" s="5"/>
      <c r="K43" s="14"/>
      <c r="L43" s="14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2:30" s="1" customFormat="1" x14ac:dyDescent="0.2">
      <c r="B44" s="5"/>
      <c r="C44" s="6"/>
      <c r="D44" s="5"/>
      <c r="E44" s="5"/>
      <c r="F44" s="5"/>
      <c r="G44" s="5"/>
      <c r="H44" s="5"/>
      <c r="I44" s="5"/>
      <c r="J44" s="5"/>
      <c r="K44" s="14"/>
      <c r="L44" s="14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2:30" s="1" customFormat="1" x14ac:dyDescent="0.2">
      <c r="B45" s="5"/>
      <c r="C45" s="6"/>
      <c r="D45" s="5"/>
      <c r="E45" s="5"/>
      <c r="F45" s="5"/>
      <c r="G45" s="5"/>
      <c r="H45" s="5"/>
      <c r="I45" s="5"/>
      <c r="J45" s="5"/>
      <c r="K45" s="14"/>
      <c r="L45" s="14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2:30" s="1" customFormat="1" x14ac:dyDescent="0.2">
      <c r="B46" s="5"/>
      <c r="C46" s="6"/>
      <c r="D46" s="5"/>
      <c r="E46" s="5"/>
      <c r="F46" s="5"/>
      <c r="G46" s="5"/>
      <c r="H46" s="5"/>
      <c r="I46" s="5"/>
      <c r="J46" s="5"/>
      <c r="K46" s="14"/>
      <c r="L46" s="14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2:30" s="1" customFormat="1" x14ac:dyDescent="0.2">
      <c r="B47" s="5"/>
      <c r="C47" s="6"/>
      <c r="D47" s="5"/>
      <c r="E47" s="5"/>
      <c r="F47" s="5"/>
      <c r="G47" s="5"/>
      <c r="H47" s="5"/>
      <c r="I47" s="5"/>
      <c r="J47" s="5"/>
      <c r="K47" s="14"/>
      <c r="L47" s="14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2:30" s="1" customFormat="1" x14ac:dyDescent="0.2">
      <c r="B48" s="5"/>
      <c r="C48" s="6"/>
      <c r="D48" s="5"/>
      <c r="E48" s="5"/>
      <c r="F48" s="5"/>
      <c r="G48" s="5"/>
      <c r="H48" s="5"/>
      <c r="I48" s="5"/>
      <c r="J48" s="5"/>
      <c r="K48" s="14"/>
      <c r="L48" s="14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2:20" s="1" customFormat="1" x14ac:dyDescent="0.2">
      <c r="B49" s="5"/>
      <c r="C49" s="6"/>
      <c r="D49" s="5"/>
      <c r="E49" s="5"/>
      <c r="F49" s="5"/>
      <c r="G49" s="5"/>
      <c r="H49" s="5"/>
      <c r="I49" s="5"/>
      <c r="J49" s="5"/>
      <c r="K49" s="14"/>
      <c r="L49" s="14"/>
      <c r="M49" s="6"/>
      <c r="N49" s="6"/>
      <c r="O49" s="6"/>
      <c r="P49" s="6"/>
      <c r="Q49" s="6"/>
      <c r="R49" s="6"/>
      <c r="S49" s="6"/>
      <c r="T49" s="6"/>
    </row>
    <row r="50" spans="2:20" s="1" customFormat="1" x14ac:dyDescent="0.2">
      <c r="B50" s="5"/>
      <c r="C50" s="6"/>
      <c r="D50" s="5"/>
      <c r="E50" s="5"/>
      <c r="F50" s="5"/>
      <c r="G50" s="5"/>
      <c r="H50" s="5"/>
      <c r="I50" s="5"/>
      <c r="J50" s="5"/>
      <c r="K50" s="14"/>
      <c r="L50" s="14"/>
      <c r="M50" s="6"/>
      <c r="N50" s="6"/>
      <c r="O50" s="6"/>
      <c r="P50" s="6"/>
      <c r="Q50" s="6"/>
      <c r="R50" s="6"/>
      <c r="S50" s="6"/>
      <c r="T50" s="6"/>
    </row>
    <row r="51" spans="2:20" s="1" customFormat="1" x14ac:dyDescent="0.2">
      <c r="B51" s="5"/>
      <c r="C51" s="6"/>
      <c r="D51" s="5"/>
      <c r="E51" s="5"/>
      <c r="F51" s="5"/>
      <c r="G51" s="5"/>
      <c r="H51" s="5"/>
      <c r="I51" s="5"/>
      <c r="J51" s="5"/>
      <c r="K51" s="14"/>
      <c r="L51" s="14"/>
      <c r="M51" s="6"/>
      <c r="N51" s="6"/>
      <c r="O51" s="6"/>
      <c r="P51" s="6"/>
      <c r="Q51" s="6"/>
      <c r="R51" s="6"/>
      <c r="S51" s="6"/>
      <c r="T51" s="6"/>
    </row>
    <row r="52" spans="2:20" s="1" customFormat="1" x14ac:dyDescent="0.2">
      <c r="B52" s="5"/>
      <c r="C52" s="6"/>
      <c r="D52" s="5"/>
      <c r="E52" s="5"/>
      <c r="F52" s="5"/>
      <c r="G52" s="5"/>
      <c r="H52" s="5"/>
      <c r="I52" s="5"/>
      <c r="J52" s="5"/>
      <c r="K52" s="14"/>
      <c r="L52" s="14"/>
      <c r="M52" s="6"/>
      <c r="N52" s="6"/>
      <c r="O52" s="6"/>
      <c r="P52" s="6"/>
      <c r="Q52" s="6"/>
      <c r="R52" s="6"/>
      <c r="S52" s="6"/>
      <c r="T52" s="6"/>
    </row>
    <row r="53" spans="2:20" s="1" customFormat="1" x14ac:dyDescent="0.2">
      <c r="B53" s="5"/>
      <c r="C53" s="6"/>
      <c r="D53" s="5"/>
      <c r="E53" s="5"/>
      <c r="F53" s="5"/>
      <c r="G53" s="5"/>
      <c r="H53" s="5"/>
      <c r="I53" s="5"/>
      <c r="J53" s="5"/>
      <c r="K53" s="14"/>
      <c r="L53" s="14"/>
      <c r="M53" s="6"/>
      <c r="N53" s="6"/>
      <c r="O53" s="6"/>
      <c r="P53" s="6"/>
      <c r="Q53" s="6"/>
      <c r="R53" s="6"/>
      <c r="S53" s="6"/>
      <c r="T53" s="6"/>
    </row>
    <row r="54" spans="2:20" s="1" customFormat="1" x14ac:dyDescent="0.2">
      <c r="B54" s="5"/>
      <c r="C54" s="6"/>
      <c r="D54" s="5"/>
      <c r="E54" s="5"/>
      <c r="F54" s="5"/>
      <c r="G54" s="5"/>
      <c r="H54" s="5"/>
      <c r="I54" s="5"/>
      <c r="J54" s="5"/>
      <c r="K54" s="14"/>
      <c r="L54" s="14"/>
      <c r="M54" s="6"/>
      <c r="N54" s="6"/>
      <c r="O54" s="6"/>
      <c r="P54" s="6"/>
      <c r="Q54" s="6"/>
      <c r="R54" s="6"/>
      <c r="S54" s="6"/>
      <c r="T54" s="6"/>
    </row>
    <row r="55" spans="2:20" s="1" customFormat="1" x14ac:dyDescent="0.2">
      <c r="B55" s="5"/>
      <c r="C55" s="6"/>
      <c r="D55" s="5"/>
      <c r="E55" s="5"/>
      <c r="F55" s="5"/>
      <c r="G55" s="5"/>
      <c r="H55" s="5"/>
      <c r="I55" s="5"/>
      <c r="J55" s="5"/>
      <c r="K55" s="14"/>
      <c r="L55" s="14"/>
      <c r="M55" s="6"/>
      <c r="N55" s="6"/>
      <c r="O55" s="6"/>
      <c r="P55" s="6"/>
      <c r="Q55" s="6"/>
      <c r="R55" s="6"/>
      <c r="S55" s="6"/>
      <c r="T55" s="6"/>
    </row>
    <row r="56" spans="2:20" s="1" customFormat="1" x14ac:dyDescent="0.2">
      <c r="B56" s="5"/>
      <c r="C56" s="6"/>
      <c r="D56" s="5"/>
      <c r="E56" s="5"/>
      <c r="F56" s="5"/>
      <c r="G56" s="5"/>
      <c r="H56" s="5"/>
      <c r="I56" s="5"/>
      <c r="J56" s="5"/>
      <c r="K56" s="14"/>
      <c r="L56" s="14"/>
      <c r="M56" s="6"/>
      <c r="N56" s="6"/>
      <c r="O56" s="6"/>
      <c r="P56" s="6"/>
      <c r="Q56" s="6"/>
      <c r="R56" s="6"/>
      <c r="S56" s="6"/>
      <c r="T56" s="6"/>
    </row>
    <row r="57" spans="2:20" s="1" customFormat="1" x14ac:dyDescent="0.2">
      <c r="B57" s="5"/>
      <c r="C57" s="6"/>
      <c r="D57" s="5"/>
      <c r="E57" s="5"/>
      <c r="F57" s="5"/>
      <c r="G57" s="5"/>
      <c r="H57" s="5"/>
      <c r="I57" s="5"/>
      <c r="J57" s="5"/>
      <c r="K57" s="14"/>
      <c r="L57" s="14"/>
      <c r="M57" s="6"/>
      <c r="N57" s="6"/>
      <c r="O57" s="6"/>
      <c r="P57" s="6"/>
      <c r="Q57" s="6"/>
      <c r="R57" s="6"/>
      <c r="S57" s="6"/>
      <c r="T57" s="6"/>
    </row>
    <row r="58" spans="2:20" s="1" customFormat="1" x14ac:dyDescent="0.2">
      <c r="B58" s="5"/>
      <c r="C58" s="6"/>
      <c r="D58" s="5"/>
      <c r="E58" s="5"/>
      <c r="F58" s="5"/>
      <c r="G58" s="5"/>
      <c r="H58" s="5"/>
      <c r="I58" s="5"/>
      <c r="J58" s="5"/>
      <c r="K58" s="14"/>
      <c r="L58" s="14"/>
      <c r="M58" s="6"/>
      <c r="N58" s="6"/>
      <c r="O58" s="6"/>
      <c r="P58" s="6"/>
      <c r="Q58" s="6"/>
      <c r="R58" s="6"/>
      <c r="S58" s="6"/>
      <c r="T58" s="6"/>
    </row>
    <row r="59" spans="2:20" s="1" customFormat="1" x14ac:dyDescent="0.2">
      <c r="B59" s="5"/>
      <c r="C59" s="6"/>
      <c r="D59" s="5"/>
      <c r="E59" s="5"/>
      <c r="F59" s="5"/>
      <c r="G59" s="5"/>
      <c r="H59" s="5"/>
      <c r="I59" s="5"/>
      <c r="J59" s="5"/>
      <c r="K59" s="14"/>
      <c r="L59" s="14"/>
      <c r="M59" s="6"/>
      <c r="N59" s="6"/>
      <c r="O59" s="6"/>
      <c r="P59" s="6"/>
      <c r="Q59" s="6"/>
      <c r="R59" s="6"/>
      <c r="S59" s="6"/>
      <c r="T59" s="6"/>
    </row>
    <row r="60" spans="2:20" s="1" customFormat="1" x14ac:dyDescent="0.2">
      <c r="B60" s="5"/>
      <c r="C60" s="6"/>
      <c r="D60" s="5"/>
      <c r="E60" s="5"/>
      <c r="F60" s="5"/>
      <c r="G60" s="5"/>
      <c r="H60" s="5"/>
      <c r="I60" s="5"/>
      <c r="J60" s="5"/>
      <c r="K60" s="14"/>
      <c r="L60" s="14"/>
      <c r="M60" s="6"/>
      <c r="N60" s="6"/>
      <c r="O60" s="6"/>
      <c r="P60" s="6"/>
      <c r="Q60" s="6"/>
      <c r="R60" s="6"/>
      <c r="S60" s="6"/>
      <c r="T60" s="6"/>
    </row>
    <row r="61" spans="2:20" s="1" customFormat="1" x14ac:dyDescent="0.2">
      <c r="B61" s="5"/>
      <c r="C61" s="6"/>
      <c r="D61" s="5"/>
      <c r="E61" s="5"/>
      <c r="F61" s="5"/>
      <c r="G61" s="5"/>
      <c r="H61" s="5"/>
      <c r="I61" s="5"/>
      <c r="J61" s="5"/>
      <c r="K61" s="14"/>
      <c r="L61" s="14"/>
      <c r="M61" s="6"/>
      <c r="N61" s="6"/>
      <c r="O61" s="6"/>
      <c r="P61" s="6"/>
      <c r="Q61" s="6"/>
      <c r="R61" s="6"/>
      <c r="S61" s="6"/>
      <c r="T61" s="6"/>
    </row>
    <row r="62" spans="2:20" s="1" customFormat="1" x14ac:dyDescent="0.2">
      <c r="B62" s="5"/>
      <c r="C62" s="6"/>
      <c r="D62" s="5"/>
      <c r="E62" s="5"/>
      <c r="F62" s="5"/>
      <c r="G62" s="5"/>
      <c r="H62" s="5"/>
      <c r="I62" s="5"/>
      <c r="J62" s="5"/>
      <c r="K62" s="14"/>
      <c r="L62" s="14"/>
      <c r="M62" s="6"/>
      <c r="N62" s="6"/>
      <c r="O62" s="6"/>
      <c r="P62" s="6"/>
      <c r="Q62" s="6"/>
      <c r="R62" s="6"/>
      <c r="S62" s="6"/>
      <c r="T62" s="6"/>
    </row>
    <row r="63" spans="2:20" s="1" customFormat="1" x14ac:dyDescent="0.2">
      <c r="B63" s="5"/>
      <c r="C63" s="6"/>
      <c r="D63" s="5"/>
      <c r="E63" s="5"/>
      <c r="F63" s="5"/>
      <c r="G63" s="5"/>
      <c r="H63" s="5"/>
      <c r="I63" s="5"/>
      <c r="J63" s="5"/>
      <c r="K63" s="14"/>
      <c r="L63" s="14"/>
      <c r="M63" s="6"/>
      <c r="N63" s="6"/>
      <c r="O63" s="6"/>
      <c r="P63" s="6"/>
      <c r="Q63" s="6"/>
      <c r="R63" s="6"/>
      <c r="S63" s="6"/>
      <c r="T63" s="6"/>
    </row>
    <row r="64" spans="2:20" s="1" customFormat="1" x14ac:dyDescent="0.2">
      <c r="B64" s="5"/>
      <c r="C64" s="6"/>
      <c r="D64" s="5"/>
      <c r="E64" s="5"/>
      <c r="F64" s="5"/>
      <c r="G64" s="5"/>
      <c r="H64" s="5"/>
      <c r="I64" s="5"/>
      <c r="J64" s="5"/>
      <c r="K64" s="14"/>
      <c r="L64" s="14"/>
      <c r="M64" s="6"/>
      <c r="N64" s="6"/>
      <c r="O64" s="6"/>
      <c r="P64" s="6"/>
      <c r="Q64" s="6"/>
      <c r="R64" s="6"/>
      <c r="S64" s="6"/>
      <c r="T64" s="6"/>
    </row>
    <row r="65" spans="2:20" s="1" customFormat="1" x14ac:dyDescent="0.2">
      <c r="B65" s="5"/>
      <c r="C65" s="6"/>
      <c r="D65" s="5"/>
      <c r="E65" s="5"/>
      <c r="F65" s="5"/>
      <c r="G65" s="5"/>
      <c r="H65" s="5"/>
      <c r="I65" s="5"/>
      <c r="J65" s="5"/>
      <c r="K65" s="14"/>
      <c r="L65" s="14"/>
      <c r="M65" s="6"/>
      <c r="N65" s="6"/>
      <c r="O65" s="6"/>
      <c r="P65" s="6"/>
      <c r="Q65" s="6"/>
      <c r="R65" s="6"/>
      <c r="S65" s="6"/>
      <c r="T65" s="6"/>
    </row>
    <row r="66" spans="2:20" s="1" customFormat="1" x14ac:dyDescent="0.2">
      <c r="B66" s="5"/>
      <c r="C66" s="6"/>
      <c r="D66" s="5"/>
      <c r="E66" s="5"/>
      <c r="F66" s="5"/>
      <c r="G66" s="5"/>
      <c r="H66" s="5"/>
      <c r="I66" s="5"/>
      <c r="J66" s="5"/>
      <c r="K66" s="14"/>
      <c r="L66" s="14"/>
      <c r="M66" s="6"/>
      <c r="N66" s="6"/>
      <c r="O66" s="6"/>
      <c r="P66" s="6"/>
      <c r="Q66" s="6"/>
      <c r="R66" s="6"/>
      <c r="S66" s="6"/>
      <c r="T66" s="6"/>
    </row>
    <row r="67" spans="2:20" s="1" customFormat="1" x14ac:dyDescent="0.2">
      <c r="B67" s="5"/>
      <c r="C67" s="6"/>
      <c r="D67" s="5"/>
      <c r="E67" s="5"/>
      <c r="F67" s="5"/>
      <c r="G67" s="5"/>
      <c r="H67" s="5"/>
      <c r="I67" s="5"/>
      <c r="J67" s="5"/>
      <c r="K67" s="14"/>
      <c r="L67" s="14"/>
      <c r="M67" s="6"/>
      <c r="N67" s="6"/>
      <c r="O67" s="6"/>
      <c r="P67" s="6"/>
      <c r="Q67" s="6"/>
      <c r="R67" s="6"/>
      <c r="S67" s="6"/>
      <c r="T67" s="6"/>
    </row>
    <row r="68" spans="2:20" s="1" customFormat="1" x14ac:dyDescent="0.2">
      <c r="B68" s="5"/>
      <c r="C68" s="6"/>
      <c r="D68" s="5"/>
      <c r="E68" s="5"/>
      <c r="F68" s="5"/>
      <c r="G68" s="5"/>
      <c r="H68" s="5"/>
      <c r="I68" s="5"/>
      <c r="J68" s="5"/>
      <c r="K68" s="14"/>
      <c r="L68" s="14"/>
      <c r="M68" s="6"/>
      <c r="N68" s="6"/>
      <c r="O68" s="6"/>
      <c r="P68" s="6"/>
      <c r="Q68" s="6"/>
      <c r="R68" s="6"/>
      <c r="S68" s="6"/>
      <c r="T68" s="6"/>
    </row>
    <row r="69" spans="2:20" s="1" customFormat="1" x14ac:dyDescent="0.2">
      <c r="B69" s="5"/>
      <c r="C69" s="6"/>
      <c r="D69" s="5"/>
      <c r="E69" s="5"/>
      <c r="F69" s="5"/>
      <c r="G69" s="5"/>
      <c r="H69" s="5"/>
      <c r="I69" s="5"/>
      <c r="J69" s="5"/>
      <c r="K69" s="14"/>
      <c r="L69" s="14"/>
      <c r="M69" s="6"/>
      <c r="N69" s="6"/>
      <c r="O69" s="6"/>
      <c r="P69" s="6"/>
      <c r="Q69" s="6"/>
      <c r="R69" s="6"/>
      <c r="S69" s="6"/>
      <c r="T69" s="6"/>
    </row>
    <row r="70" spans="2:20" s="1" customFormat="1" x14ac:dyDescent="0.2">
      <c r="B70" s="5"/>
      <c r="C70" s="6"/>
      <c r="D70" s="5"/>
      <c r="E70" s="5"/>
      <c r="F70" s="5"/>
      <c r="G70" s="5"/>
      <c r="H70" s="5"/>
      <c r="I70" s="5"/>
      <c r="J70" s="5"/>
      <c r="K70" s="14"/>
      <c r="L70" s="14"/>
      <c r="M70" s="6"/>
      <c r="N70" s="6"/>
      <c r="O70" s="6"/>
      <c r="P70" s="6"/>
      <c r="Q70" s="6"/>
      <c r="R70" s="6"/>
      <c r="S70" s="6"/>
      <c r="T70" s="6"/>
    </row>
    <row r="71" spans="2:20" s="1" customFormat="1" x14ac:dyDescent="0.2">
      <c r="B71" s="5"/>
      <c r="C71" s="6"/>
      <c r="D71" s="5"/>
      <c r="E71" s="5"/>
      <c r="F71" s="5"/>
      <c r="G71" s="5"/>
      <c r="H71" s="5"/>
      <c r="I71" s="5"/>
      <c r="J71" s="5"/>
      <c r="K71" s="14"/>
      <c r="L71" s="14"/>
      <c r="M71" s="6"/>
      <c r="N71" s="6"/>
      <c r="O71" s="6"/>
      <c r="P71" s="6"/>
      <c r="Q71" s="6"/>
      <c r="R71" s="6"/>
      <c r="S71" s="6"/>
      <c r="T71" s="6"/>
    </row>
    <row r="72" spans="2:20" s="1" customFormat="1" x14ac:dyDescent="0.2">
      <c r="B72" s="5"/>
      <c r="C72" s="6"/>
      <c r="D72" s="5"/>
      <c r="E72" s="5"/>
      <c r="F72" s="5"/>
      <c r="G72" s="5"/>
      <c r="H72" s="5"/>
      <c r="I72" s="5"/>
      <c r="J72" s="5"/>
      <c r="K72" s="14"/>
      <c r="L72" s="14"/>
      <c r="M72" s="6"/>
      <c r="N72" s="6"/>
      <c r="O72" s="6"/>
      <c r="P72" s="6"/>
      <c r="Q72" s="6"/>
      <c r="R72" s="6"/>
      <c r="S72" s="6"/>
      <c r="T72" s="6"/>
    </row>
    <row r="73" spans="2:20" s="1" customFormat="1" x14ac:dyDescent="0.2">
      <c r="B73" s="5"/>
      <c r="C73" s="6"/>
      <c r="D73" s="5"/>
      <c r="E73" s="5"/>
      <c r="F73" s="5"/>
      <c r="G73" s="5"/>
      <c r="H73" s="5"/>
      <c r="I73" s="5"/>
      <c r="J73" s="5"/>
      <c r="K73" s="14"/>
      <c r="L73" s="14"/>
      <c r="M73" s="6"/>
      <c r="N73" s="6"/>
      <c r="O73" s="6"/>
      <c r="P73" s="6"/>
      <c r="Q73" s="6"/>
      <c r="R73" s="6"/>
      <c r="S73" s="6"/>
      <c r="T73" s="6"/>
    </row>
    <row r="74" spans="2:20" s="1" customFormat="1" x14ac:dyDescent="0.2">
      <c r="B74" s="5"/>
      <c r="C74" s="6"/>
      <c r="D74" s="5"/>
      <c r="E74" s="5"/>
      <c r="F74" s="5"/>
      <c r="G74" s="5"/>
      <c r="H74" s="5"/>
      <c r="I74" s="5"/>
      <c r="J74" s="5"/>
      <c r="K74" s="14"/>
      <c r="L74" s="14"/>
      <c r="M74" s="6"/>
      <c r="N74" s="6"/>
      <c r="O74" s="6"/>
      <c r="P74" s="6"/>
      <c r="Q74" s="6"/>
      <c r="R74" s="6"/>
      <c r="S74" s="6"/>
      <c r="T74" s="6"/>
    </row>
    <row r="75" spans="2:20" s="1" customFormat="1" x14ac:dyDescent="0.2">
      <c r="B75" s="5"/>
      <c r="C75" s="6"/>
      <c r="D75" s="5"/>
      <c r="E75" s="5"/>
      <c r="F75" s="5"/>
      <c r="G75" s="5"/>
      <c r="H75" s="5"/>
      <c r="I75" s="5"/>
      <c r="J75" s="5"/>
      <c r="K75" s="14"/>
      <c r="L75" s="14"/>
      <c r="M75" s="6"/>
      <c r="N75" s="6"/>
      <c r="O75" s="6"/>
      <c r="P75" s="6"/>
      <c r="Q75" s="6"/>
      <c r="R75" s="6"/>
      <c r="S75" s="6"/>
      <c r="T75" s="6"/>
    </row>
    <row r="76" spans="2:20" s="1" customFormat="1" x14ac:dyDescent="0.2">
      <c r="B76" s="5"/>
      <c r="C76" s="6"/>
      <c r="D76" s="5"/>
      <c r="E76" s="5"/>
      <c r="F76" s="5"/>
      <c r="G76" s="5"/>
      <c r="H76" s="5"/>
      <c r="I76" s="5"/>
      <c r="J76" s="5"/>
      <c r="K76" s="14"/>
      <c r="L76" s="14"/>
      <c r="M76" s="6"/>
      <c r="N76" s="6"/>
      <c r="O76" s="6"/>
      <c r="P76" s="6"/>
      <c r="Q76" s="6"/>
      <c r="R76" s="6"/>
      <c r="S76" s="6"/>
      <c r="T76" s="6"/>
    </row>
    <row r="77" spans="2:20" s="1" customFormat="1" x14ac:dyDescent="0.2">
      <c r="B77" s="5"/>
      <c r="C77" s="6"/>
      <c r="D77" s="5"/>
      <c r="E77" s="5"/>
      <c r="F77" s="5"/>
      <c r="G77" s="5"/>
      <c r="H77" s="5"/>
      <c r="I77" s="5"/>
      <c r="J77" s="5"/>
      <c r="K77" s="14"/>
      <c r="L77" s="14"/>
      <c r="M77" s="6"/>
      <c r="N77" s="6"/>
      <c r="O77" s="6"/>
      <c r="P77" s="6"/>
      <c r="Q77" s="6"/>
      <c r="R77" s="6"/>
      <c r="S77" s="6"/>
      <c r="T77" s="6"/>
    </row>
    <row r="78" spans="2:20" s="1" customFormat="1" x14ac:dyDescent="0.2">
      <c r="B78" s="5"/>
      <c r="C78" s="6"/>
      <c r="D78" s="5"/>
      <c r="E78" s="5"/>
      <c r="F78" s="5"/>
      <c r="G78" s="5"/>
      <c r="H78" s="5"/>
      <c r="I78" s="5"/>
      <c r="J78" s="5"/>
      <c r="K78" s="14"/>
      <c r="L78" s="14"/>
      <c r="M78" s="6"/>
      <c r="N78" s="6"/>
      <c r="O78" s="6"/>
      <c r="P78" s="6"/>
      <c r="Q78" s="6"/>
      <c r="R78" s="6"/>
      <c r="S78" s="6"/>
      <c r="T78" s="6"/>
    </row>
    <row r="79" spans="2:20" s="1" customFormat="1" x14ac:dyDescent="0.2">
      <c r="B79" s="5"/>
      <c r="C79" s="6"/>
      <c r="D79" s="5"/>
      <c r="E79" s="5"/>
      <c r="F79" s="5"/>
      <c r="G79" s="5"/>
      <c r="H79" s="5"/>
      <c r="I79" s="5"/>
      <c r="J79" s="5"/>
      <c r="K79" s="14"/>
      <c r="L79" s="14"/>
      <c r="M79" s="6"/>
      <c r="N79" s="6"/>
      <c r="O79" s="6"/>
      <c r="P79" s="6"/>
      <c r="Q79" s="6"/>
      <c r="R79" s="6"/>
      <c r="S79" s="6"/>
      <c r="T79" s="6"/>
    </row>
    <row r="80" spans="2:20" s="1" customFormat="1" x14ac:dyDescent="0.2">
      <c r="B80" s="5"/>
      <c r="C80" s="6"/>
      <c r="D80" s="5"/>
      <c r="E80" s="5"/>
      <c r="F80" s="5"/>
      <c r="G80" s="5"/>
      <c r="H80" s="5"/>
      <c r="I80" s="5"/>
      <c r="J80" s="5"/>
      <c r="K80" s="14"/>
      <c r="L80" s="14"/>
      <c r="M80" s="6"/>
      <c r="N80" s="6"/>
      <c r="O80" s="6"/>
      <c r="P80" s="6"/>
      <c r="Q80" s="6"/>
      <c r="R80" s="6"/>
      <c r="S80" s="6"/>
      <c r="T80" s="6"/>
    </row>
    <row r="81" spans="2:20" s="1" customFormat="1" x14ac:dyDescent="0.2">
      <c r="B81" s="5"/>
      <c r="C81" s="6"/>
      <c r="D81" s="5"/>
      <c r="E81" s="5"/>
      <c r="F81" s="5"/>
      <c r="G81" s="5"/>
      <c r="H81" s="5"/>
      <c r="I81" s="5"/>
      <c r="J81" s="5"/>
      <c r="K81" s="14"/>
      <c r="L81" s="14"/>
      <c r="M81" s="6"/>
      <c r="N81" s="6"/>
      <c r="O81" s="6"/>
      <c r="P81" s="6"/>
      <c r="Q81" s="6"/>
      <c r="R81" s="6"/>
      <c r="S81" s="6"/>
      <c r="T81" s="6"/>
    </row>
    <row r="82" spans="2:20" s="1" customFormat="1" x14ac:dyDescent="0.2">
      <c r="B82" s="5"/>
      <c r="C82" s="6"/>
      <c r="D82" s="5"/>
      <c r="E82" s="5"/>
      <c r="F82" s="5"/>
      <c r="G82" s="5"/>
      <c r="H82" s="5"/>
      <c r="I82" s="5"/>
      <c r="J82" s="5"/>
      <c r="K82" s="14"/>
      <c r="L82" s="14"/>
      <c r="M82" s="6"/>
      <c r="N82" s="6"/>
      <c r="O82" s="6"/>
      <c r="P82" s="6"/>
      <c r="Q82" s="6"/>
      <c r="R82" s="6"/>
      <c r="S82" s="6"/>
      <c r="T82" s="6"/>
    </row>
    <row r="83" spans="2:20" s="1" customFormat="1" x14ac:dyDescent="0.2">
      <c r="B83" s="5"/>
      <c r="C83" s="6"/>
      <c r="D83" s="5"/>
      <c r="E83" s="5"/>
      <c r="F83" s="5"/>
      <c r="G83" s="5"/>
      <c r="H83" s="5"/>
      <c r="I83" s="5"/>
      <c r="J83" s="5"/>
      <c r="K83" s="14"/>
      <c r="L83" s="14"/>
      <c r="M83" s="6"/>
      <c r="N83" s="6"/>
      <c r="O83" s="6"/>
      <c r="P83" s="6"/>
      <c r="Q83" s="6"/>
      <c r="R83" s="6"/>
      <c r="S83" s="6"/>
      <c r="T83" s="6"/>
    </row>
    <row r="84" spans="2:20" s="1" customFormat="1" x14ac:dyDescent="0.2">
      <c r="B84" s="5"/>
      <c r="C84" s="6"/>
      <c r="D84" s="5"/>
      <c r="E84" s="5"/>
      <c r="F84" s="5"/>
      <c r="G84" s="5"/>
      <c r="H84" s="5"/>
      <c r="I84" s="5"/>
      <c r="J84" s="5"/>
      <c r="K84" s="14"/>
      <c r="L84" s="14"/>
      <c r="M84" s="6"/>
      <c r="N84" s="6"/>
      <c r="O84" s="6"/>
      <c r="P84" s="6"/>
      <c r="Q84" s="6"/>
      <c r="R84" s="6"/>
      <c r="S84" s="6"/>
      <c r="T84" s="6"/>
    </row>
  </sheetData>
  <mergeCells count="9">
    <mergeCell ref="I7:I8"/>
    <mergeCell ref="B6:I6"/>
    <mergeCell ref="B7:B8"/>
    <mergeCell ref="C7:C8"/>
    <mergeCell ref="D7:D8"/>
    <mergeCell ref="E7:E8"/>
    <mergeCell ref="F7:F8"/>
    <mergeCell ref="G7:G8"/>
    <mergeCell ref="H7:H8"/>
  </mergeCells>
  <conditionalFormatting sqref="B11:H11 B13:H13 B15:H15 B17:H17 B19:H19 B21:H21 B23:H23 B25:H25 B27:H27 B29:H29 B31:H31 B33:H33 B35:H35 B37:H37 B39:H39 B9:H9">
    <cfRule type="expression" dxfId="3" priority="2">
      <formula>$B9=0</formula>
    </cfRule>
  </conditionalFormatting>
  <conditionalFormatting sqref="B10:H10 B12:H12 B14:H14 B16:H16 B18:H18 B20:H20 B22:H22 B24:H24 B26:H26 B28:H28 B30:H30 B32:H32 B34:H34 B36:H36 B38:H38 B40:H40">
    <cfRule type="expression" dxfId="2" priority="1">
      <formula>B10=0</formula>
    </cfRule>
  </conditionalFormatting>
  <dataValidations count="1">
    <dataValidation type="list" allowBlank="1" showInputMessage="1" showErrorMessage="1" sqref="C4">
      <formula1>Vaelg_haandtering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D9E799E7E8524B923206CADB8AC00F" ma:contentTypeVersion="0" ma:contentTypeDescription="Opret et nyt dokument." ma:contentTypeScope="" ma:versionID="e14a96fdbc9780443c13da838deb629b">
  <xsd:schema xmlns:xsd="http://www.w3.org/2001/XMLSchema" xmlns:p="http://schemas.microsoft.com/office/2006/metadata/properties" targetNamespace="http://schemas.microsoft.com/office/2006/metadata/properties" ma:root="true" ma:fieldsID="79458e8cc01bc5f1f076b1628d37ae1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4F81972-9309-4B52-A133-241CA2AF532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6EC6677-8C66-499B-83A3-17590D7427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D19820F-2BE5-434F-8E69-38211902D5E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D83A6FA-B740-40C5-B30A-FE4E0AC1447E}">
  <ds:schemaRefs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13</vt:i4>
      </vt:variant>
    </vt:vector>
  </HeadingPairs>
  <TitlesOfParts>
    <vt:vector size="17" baseType="lpstr">
      <vt:lpstr>Risikoanalyse</vt:lpstr>
      <vt:lpstr>Lister</vt:lpstr>
      <vt:lpstr>Versionshistorik Mads</vt:lpstr>
      <vt:lpstr>Risikohåndtering</vt:lpstr>
      <vt:lpstr>Eskalation</vt:lpstr>
      <vt:lpstr>Fase</vt:lpstr>
      <vt:lpstr>janej</vt:lpstr>
      <vt:lpstr>Kvalitet</vt:lpstr>
      <vt:lpstr>Primaert_formaal</vt:lpstr>
      <vt:lpstr>Risikogruppe</vt:lpstr>
      <vt:lpstr>Risikotype</vt:lpstr>
      <vt:lpstr>Skala</vt:lpstr>
      <vt:lpstr>Status</vt:lpstr>
      <vt:lpstr>Tiltag</vt:lpstr>
      <vt:lpstr>Risikoanalyse!Udskriftsområde</vt:lpstr>
      <vt:lpstr>Vaelg_haandtering</vt:lpstr>
      <vt:lpstr>Vaelgfase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Otto Nielsen</dc:creator>
  <cp:lastModifiedBy>Tanja Haagh Jensen</cp:lastModifiedBy>
  <cp:lastPrinted>2015-02-25T15:44:23Z</cp:lastPrinted>
  <dcterms:created xsi:type="dcterms:W3CDTF">1997-11-13T17:56:20Z</dcterms:created>
  <dcterms:modified xsi:type="dcterms:W3CDTF">2015-03-10T12:16:48Z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Dokument</vt:lpwstr>
  </property>
</Properties>
</file>